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675" firstSheet="3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2017年部门政府性基金预算支出预算表 " sheetId="4" r:id="rId4"/>
    <sheet name="表五、部门收支预算总表" sheetId="5" r:id="rId5"/>
    <sheet name="表六、部门收入预算总表" sheetId="6" r:id="rId6"/>
    <sheet name="表七、部门支出预算总表" sheetId="7" r:id="rId7"/>
  </sheets>
  <definedNames>
    <definedName name="_xlnm.Print_Area" localSheetId="1">'表二、部门一般公共预算支出预算表'!$A$1:$E$20</definedName>
    <definedName name="_xlnm.Print_Area" localSheetId="5">'表六、部门收入预算总表'!$A$1:$M$20</definedName>
    <definedName name="_xlnm.Print_Area" localSheetId="6">'表七、部门支出预算总表'!$A$1:$E$20</definedName>
    <definedName name="_xlnm.Print_Area" localSheetId="2">'表三、部门一般公共预算基本支出表'!$A$1:$C$43</definedName>
    <definedName name="_xlnm.Print_Area" localSheetId="3">'表四、2017年部门政府性基金预算支出预算表 '!$A$1:$F$5</definedName>
    <definedName name="_xlnm.Print_Area" localSheetId="4">'表五、部门收支预算总表'!$A$1:$D$41</definedName>
    <definedName name="_xlnm.Print_Area" localSheetId="0">'表一、部门财政拨款收支总表'!$A$1:$F$34</definedName>
    <definedName name="_xlnm.Print_Titles" localSheetId="1">'表二、部门一般公共预算支出预算表'!$1:$5</definedName>
    <definedName name="_xlnm.Print_Titles" localSheetId="5">'表六、部门收入预算总表'!$1:$5</definedName>
    <definedName name="_xlnm.Print_Titles" localSheetId="6">'表七、部门支出预算总表'!$1:$5</definedName>
    <definedName name="_xlnm.Print_Titles" localSheetId="2">'表三、部门一般公共预算基本支出表'!$1:$5</definedName>
    <definedName name="_xlnm.Print_Titles" localSheetId="3">'表四、2017年部门政府性基金预算支出预算表 '!$1:$5</definedName>
    <definedName name="_xlnm.Print_Titles" localSheetId="4">'表五、部门收支预算总表'!$1:$5</definedName>
    <definedName name="_xlnm.Print_Titles" localSheetId="0">'表一、部门财政拨款收支总表'!$1:$6</definedName>
  </definedNames>
  <calcPr fullCalcOnLoad="1"/>
</workbook>
</file>

<file path=xl/sharedStrings.xml><?xml version="1.0" encoding="utf-8"?>
<sst xmlns="http://schemas.openxmlformats.org/spreadsheetml/2006/main" count="247" uniqueCount="175">
  <si>
    <t>附件1</t>
  </si>
  <si>
    <t>皖南医学院2017年部门财政拨款收支预算总表</t>
  </si>
  <si>
    <t>单位名称：皖南医学院（本级） 和 皖医二附院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</si>
  <si>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</si>
  <si>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</si>
  <si>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</si>
  <si>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</si>
  <si>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</si>
  <si>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</si>
  <si>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</si>
  <si>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</si>
  <si>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</si>
  <si>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</si>
  <si>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</si>
  <si>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(一)一般公共服务支出</t>
  </si>
  <si>
    <t>(二)外交支出</t>
  </si>
  <si>
    <t>二、本年收入</t>
  </si>
  <si>
    <t>(三)国防支出</t>
  </si>
  <si>
    <t>（一）一般公共预算拨款</t>
  </si>
  <si>
    <t>(四)公共安全支出</t>
  </si>
  <si>
    <t xml:space="preserve">    经常收入预算拨款</t>
  </si>
  <si>
    <t>(五)教育支出</t>
  </si>
  <si>
    <t xml:space="preserve">    国库管理非税收入</t>
  </si>
  <si>
    <t>(六)科学技术支出</t>
  </si>
  <si>
    <t>（二）政府性基金预算拨款</t>
  </si>
  <si>
    <t>(七)文化体育与传媒支出</t>
  </si>
  <si>
    <t>(八)社会保障和就业支出</t>
  </si>
  <si>
    <t>(九)社会保障基金支出</t>
  </si>
  <si>
    <t>(十)医疗卫生与计划生育支出</t>
  </si>
  <si>
    <t>(十一)节能环保支出</t>
  </si>
  <si>
    <t>(十二)城乡社区支出</t>
  </si>
  <si>
    <t>(十三)农林水支出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</si>
  <si>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</si>
  <si>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</si>
  <si>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</si>
  <si>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</si>
  <si>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</si>
  <si>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(十九)国土海洋气象等支出</t>
  </si>
  <si>
    <t>(二十)住房保障支出</t>
  </si>
  <si>
    <t>(二十一)粮油物资储备支出</t>
  </si>
  <si>
    <t>(二十二)国有资本经营预算支出</t>
  </si>
  <si>
    <t>(二十三)预备费</t>
  </si>
  <si>
    <t>(二十四)其他支出</t>
  </si>
  <si>
    <t>(二十五)转移性支出</t>
  </si>
  <si>
    <t>(二十六)债务还本支出</t>
  </si>
  <si>
    <t>(二十七)债务付息支出</t>
  </si>
  <si>
    <t>(二十八)债务发行费用支出</t>
  </si>
  <si>
    <t>二、结转下年</t>
  </si>
  <si>
    <t>收入总计</t>
  </si>
  <si>
    <t>支出总计</t>
  </si>
  <si>
    <t>注：本表反映部门财政拨款收入、支出预算情况。</t>
  </si>
  <si>
    <t>附件2</t>
  </si>
  <si>
    <t>皖南医学院2017年部门一般公共预算支出预算表</t>
  </si>
  <si>
    <t>功能分类科目</t>
  </si>
  <si>
    <t>科目编码</t>
  </si>
  <si>
    <t>科目名称</t>
  </si>
  <si>
    <t>基本支出</t>
  </si>
  <si>
    <t>项目支出</t>
  </si>
  <si>
    <t>教育支出</t>
  </si>
  <si>
    <t xml:space="preserve">  普通教育</t>
  </si>
  <si>
    <t xml:space="preserve">    高等教育</t>
  </si>
  <si>
    <t>社会保障和就业支出</t>
  </si>
  <si>
    <t xml:space="preserve">  行政事业单位离退休</t>
  </si>
  <si>
    <t xml:space="preserve">    事业单位离退休</t>
  </si>
  <si>
    <t>医疗卫生与计划生育支出</t>
  </si>
  <si>
    <t xml:space="preserve">  公立医院</t>
  </si>
  <si>
    <t xml:space="preserve">    综合医院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</si>
  <si>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</si>
  <si>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</si>
  <si>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</si>
  <si>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</si>
  <si>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提租补贴</t>
  </si>
  <si>
    <t>附件3</t>
  </si>
  <si>
    <t>皖南医学院2017年部门一般公共预算基本支出预算表</t>
  </si>
  <si>
    <t>经济分类科目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</si>
  <si>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</si>
  <si>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</si>
  <si>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</si>
  <si>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</si>
  <si>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</si>
  <si>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</si>
  <si>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</si>
  <si>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</si>
  <si>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</si>
  <si>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</si>
  <si>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</si>
  <si>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</si>
  <si>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</si>
  <si>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</si>
  <si>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</si>
  <si>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</si>
  <si>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</si>
  <si>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</si>
  <si>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</si>
  <si>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</si>
  <si>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</si>
  <si>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</si>
  <si>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</si>
  <si>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</si>
  <si>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</si>
  <si>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</si>
  <si>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</si>
  <si>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</si>
  <si>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</si>
  <si>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</si>
  <si>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</si>
  <si>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</si>
  <si>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</si>
  <si>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助学金</t>
  </si>
  <si>
    <t xml:space="preserve">  住房公积金</t>
  </si>
  <si>
    <t xml:space="preserve">  提租补贴</t>
  </si>
  <si>
    <t xml:space="preserve">  其他对个人和家庭的补助支出</t>
  </si>
  <si>
    <t>附件4</t>
  </si>
  <si>
    <t>本年政府性基金财政拨款收入</t>
  </si>
  <si>
    <t>本年政府性基金财政拨款支出</t>
  </si>
  <si>
    <t>附件5</t>
  </si>
  <si>
    <t>皖南医学院2017年部门收支预算总表</t>
  </si>
  <si>
    <t xml:space="preserve">收  入             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</si>
  <si>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</si>
  <si>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</si>
  <si>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</si>
  <si>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</si>
  <si>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</si>
  <si>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</si>
  <si>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</si>
  <si>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</si>
  <si>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</si>
  <si>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</si>
  <si>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</si>
  <si>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</si>
  <si>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</si>
  <si>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七、文化体育与传媒支出</t>
  </si>
  <si>
    <t xml:space="preserve">     附属单位上缴收入</t>
  </si>
  <si>
    <t>八、社会保障和就业支出</t>
  </si>
  <si>
    <t xml:space="preserve">     其他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</si>
  <si>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</si>
  <si>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</si>
  <si>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</si>
  <si>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</si>
  <si>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</si>
  <si>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</si>
  <si>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</si>
  <si>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</si>
  <si>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</si>
  <si>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</si>
  <si>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</si>
  <si>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</si>
  <si>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</si>
  <si>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</si>
  <si>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</si>
  <si>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</si>
  <si>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</si>
  <si>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</si>
  <si>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</si>
  <si>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</si>
  <si>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</si>
  <si>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</si>
  <si>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上年结余收入</t>
  </si>
  <si>
    <t>结转下年</t>
  </si>
  <si>
    <t>附件6</t>
  </si>
  <si>
    <t>皖南医学院2017年部门收入预算总表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</si>
  <si>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</si>
  <si>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</si>
  <si>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</si>
  <si>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</si>
  <si>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</si>
  <si>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</si>
  <si>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</si>
  <si>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</si>
  <si>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</si>
  <si>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</si>
  <si>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</si>
  <si>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附件7</t>
  </si>
  <si>
    <t>皖南医学院2017年部门支出预算总表</t>
  </si>
  <si>
    <t>皖南医学院2017年部门政府性基金预算支出预算表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</si>
</sst>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6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177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SheetLayoutView="100" zoomScalePageLayoutView="0" workbookViewId="0" topLeftCell="A1">
      <selection activeCell="C48" sqref="C48"/>
    </sheetView>
  </sheetViews>
  <sheetFormatPr defaultColWidth="5.16015625" defaultRowHeight="14.25" customHeight="1"/>
  <cols>
    <col min="1" max="1" width="33.66015625" style="2" customWidth="1"/>
    <col min="2" max="2" width="26.83203125" style="2" customWidth="1"/>
    <col min="3" max="3" width="41" style="2" customWidth="1"/>
    <col min="4" max="4" width="15.66015625" style="2" customWidth="1"/>
    <col min="5" max="5" width="17.66015625" style="2" customWidth="1"/>
    <col min="6" max="6" width="17.5" style="2" customWidth="1"/>
    <col min="7" max="161" width="5" style="2" customWidth="1"/>
    <col min="162" max="16384" width="5.16015625" style="2" customWidth="1"/>
  </cols>
  <sheetData>
    <row r="1" ht="17.25" customHeight="1">
      <c r="A1" s="11" t="s">
        <v>0</v>
      </c>
    </row>
    <row r="2" spans="1:253" s="4" customFormat="1" ht="26.25" customHeight="1">
      <c r="A2" s="62" t="s">
        <v>1</v>
      </c>
      <c r="B2" s="62"/>
      <c r="C2" s="62"/>
      <c r="D2" s="62"/>
      <c r="E2" s="62"/>
      <c r="F2" s="6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5" t="s">
        <v>2</v>
      </c>
      <c r="B3" s="5"/>
      <c r="C3" s="3"/>
      <c r="D3" s="3"/>
      <c r="E3" s="2"/>
      <c r="F3" s="6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63" t="s">
        <v>4</v>
      </c>
      <c r="B4" s="63"/>
      <c r="C4" s="63" t="s">
        <v>5</v>
      </c>
      <c r="D4" s="63"/>
      <c r="E4" s="63"/>
      <c r="F4" s="6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3" t="s">
        <v>6</v>
      </c>
      <c r="B5" s="13" t="s">
        <v>7</v>
      </c>
      <c r="C5" s="13" t="s">
        <v>6</v>
      </c>
      <c r="D5" s="13" t="s">
        <v>8</v>
      </c>
      <c r="E5" s="15" t="s">
        <v>9</v>
      </c>
      <c r="F5" s="15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4.25" customHeight="1">
      <c r="A6" s="24" t="s">
        <v>11</v>
      </c>
      <c r="B6" s="41">
        <f>B7</f>
        <v>0</v>
      </c>
      <c r="C6" s="29" t="s">
        <v>12</v>
      </c>
      <c r="D6" s="17">
        <f>SUM(D7:D34)</f>
        <v>17925.3</v>
      </c>
      <c r="E6" s="17">
        <f>SUM(E7:E34)</f>
        <v>17925.3</v>
      </c>
      <c r="F6" s="17">
        <f>SUM(F7:F34)</f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4.25" customHeight="1">
      <c r="A7" s="24" t="s">
        <v>13</v>
      </c>
      <c r="B7" s="42">
        <v>0</v>
      </c>
      <c r="C7" s="43" t="s">
        <v>14</v>
      </c>
      <c r="D7" s="17">
        <f aca="true" t="shared" si="0" ref="D7:D34">E7+F7</f>
        <v>0</v>
      </c>
      <c r="E7" s="44">
        <v>0</v>
      </c>
      <c r="F7" s="44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4.25" customHeight="1">
      <c r="A8" s="43"/>
      <c r="B8" s="17"/>
      <c r="C8" s="43" t="s">
        <v>15</v>
      </c>
      <c r="D8" s="17">
        <f t="shared" si="0"/>
        <v>0</v>
      </c>
      <c r="E8" s="44">
        <v>0</v>
      </c>
      <c r="F8" s="44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4.25" customHeight="1">
      <c r="A9" s="16" t="s">
        <v>16</v>
      </c>
      <c r="B9" s="17">
        <f>B10+B13</f>
        <v>17925.3</v>
      </c>
      <c r="C9" s="43" t="s">
        <v>17</v>
      </c>
      <c r="D9" s="17">
        <f t="shared" si="0"/>
        <v>0</v>
      </c>
      <c r="E9" s="44">
        <v>0</v>
      </c>
      <c r="F9" s="44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4.25" customHeight="1">
      <c r="A10" s="24" t="s">
        <v>18</v>
      </c>
      <c r="B10" s="17">
        <f>B11+B12</f>
        <v>17925.3</v>
      </c>
      <c r="C10" s="43" t="s">
        <v>19</v>
      </c>
      <c r="D10" s="17">
        <f t="shared" si="0"/>
        <v>0</v>
      </c>
      <c r="E10" s="44">
        <v>0</v>
      </c>
      <c r="F10" s="44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4.25" customHeight="1">
      <c r="A11" s="24" t="s">
        <v>20</v>
      </c>
      <c r="B11" s="17">
        <v>17532.5</v>
      </c>
      <c r="C11" s="43" t="s">
        <v>21</v>
      </c>
      <c r="D11" s="17">
        <f t="shared" si="0"/>
        <v>13467</v>
      </c>
      <c r="E11" s="44">
        <v>13467</v>
      </c>
      <c r="F11" s="44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4.25" customHeight="1">
      <c r="A12" s="24" t="s">
        <v>22</v>
      </c>
      <c r="B12" s="17">
        <v>392.8</v>
      </c>
      <c r="C12" s="43" t="s">
        <v>23</v>
      </c>
      <c r="D12" s="17">
        <f t="shared" si="0"/>
        <v>0</v>
      </c>
      <c r="E12" s="44">
        <v>0</v>
      </c>
      <c r="F12" s="44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4.25" customHeight="1">
      <c r="A13" s="16" t="s">
        <v>24</v>
      </c>
      <c r="B13" s="42">
        <v>0</v>
      </c>
      <c r="C13" s="43" t="s">
        <v>25</v>
      </c>
      <c r="D13" s="17">
        <f t="shared" si="0"/>
        <v>0</v>
      </c>
      <c r="E13" s="44">
        <v>0</v>
      </c>
      <c r="F13" s="4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4.25" customHeight="1">
      <c r="A14" s="23"/>
      <c r="B14" s="17"/>
      <c r="C14" s="43" t="s">
        <v>26</v>
      </c>
      <c r="D14" s="17">
        <f t="shared" si="0"/>
        <v>3577.1</v>
      </c>
      <c r="E14" s="44">
        <v>3577.1</v>
      </c>
      <c r="F14" s="44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4.25" customHeight="1">
      <c r="A15" s="16"/>
      <c r="B15" s="17"/>
      <c r="C15" s="43" t="s">
        <v>27</v>
      </c>
      <c r="D15" s="17">
        <f t="shared" si="0"/>
        <v>0</v>
      </c>
      <c r="E15" s="44">
        <v>0</v>
      </c>
      <c r="F15" s="44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4.25" customHeight="1">
      <c r="A16" s="16"/>
      <c r="B16" s="17"/>
      <c r="C16" s="43" t="s">
        <v>28</v>
      </c>
      <c r="D16" s="17">
        <f t="shared" si="0"/>
        <v>848.2</v>
      </c>
      <c r="E16" s="44">
        <v>848.2</v>
      </c>
      <c r="F16" s="44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4.25" customHeight="1">
      <c r="A17" s="16"/>
      <c r="B17" s="17"/>
      <c r="C17" s="43" t="s">
        <v>29</v>
      </c>
      <c r="D17" s="17">
        <f t="shared" si="0"/>
        <v>0</v>
      </c>
      <c r="E17" s="44">
        <v>0</v>
      </c>
      <c r="F17" s="44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4.25" customHeight="1">
      <c r="A18" s="23"/>
      <c r="B18" s="17"/>
      <c r="C18" s="43" t="s">
        <v>30</v>
      </c>
      <c r="D18" s="17">
        <f t="shared" si="0"/>
        <v>0</v>
      </c>
      <c r="E18" s="44">
        <v>0</v>
      </c>
      <c r="F18" s="44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4.25" customHeight="1">
      <c r="A19" s="19"/>
      <c r="B19" s="17"/>
      <c r="C19" s="43" t="s">
        <v>31</v>
      </c>
      <c r="D19" s="17">
        <f t="shared" si="0"/>
        <v>0</v>
      </c>
      <c r="E19" s="44">
        <v>0</v>
      </c>
      <c r="F19" s="44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4.25" customHeight="1">
      <c r="A20" s="19"/>
      <c r="B20" s="17"/>
      <c r="C20" s="43" t="s">
        <v>32</v>
      </c>
      <c r="D20" s="17">
        <f t="shared" si="0"/>
        <v>0</v>
      </c>
      <c r="E20" s="44">
        <v>0</v>
      </c>
      <c r="F20" s="44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4.25" customHeight="1">
      <c r="A21" s="16"/>
      <c r="B21" s="17"/>
      <c r="C21" s="43" t="s">
        <v>33</v>
      </c>
      <c r="D21" s="17">
        <f t="shared" si="0"/>
        <v>0</v>
      </c>
      <c r="E21" s="44">
        <v>0</v>
      </c>
      <c r="F21" s="44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14.25" customHeight="1">
      <c r="A22" s="16"/>
      <c r="B22" s="17"/>
      <c r="C22" s="43" t="s">
        <v>34</v>
      </c>
      <c r="D22" s="17">
        <f t="shared" si="0"/>
        <v>0</v>
      </c>
      <c r="E22" s="44">
        <v>0</v>
      </c>
      <c r="F22" s="44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14.25" customHeight="1">
      <c r="A23" s="16"/>
      <c r="B23" s="17"/>
      <c r="C23" s="43" t="s">
        <v>35</v>
      </c>
      <c r="D23" s="17">
        <f t="shared" si="0"/>
        <v>0</v>
      </c>
      <c r="E23" s="44">
        <v>0</v>
      </c>
      <c r="F23" s="44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6" s="3" customFormat="1" ht="14.25" customHeight="1">
      <c r="A24" s="45"/>
      <c r="B24" s="17"/>
      <c r="C24" s="43" t="s">
        <v>36</v>
      </c>
      <c r="D24" s="17">
        <f t="shared" si="0"/>
        <v>0</v>
      </c>
      <c r="E24" s="44">
        <v>0</v>
      </c>
      <c r="F24" s="44">
        <v>0</v>
      </c>
    </row>
    <row r="25" spans="1:7" s="46" customFormat="1" ht="14.25" customHeight="1">
      <c r="A25" s="18"/>
      <c r="B25" s="20"/>
      <c r="C25" s="43" t="s">
        <v>37</v>
      </c>
      <c r="D25" s="17">
        <f t="shared" si="0"/>
        <v>0</v>
      </c>
      <c r="E25" s="44">
        <v>0</v>
      </c>
      <c r="F25" s="44">
        <v>0</v>
      </c>
      <c r="G25" s="2"/>
    </row>
    <row r="26" spans="1:7" s="46" customFormat="1" ht="14.25" customHeight="1">
      <c r="A26" s="18"/>
      <c r="B26" s="20"/>
      <c r="C26" s="43" t="s">
        <v>38</v>
      </c>
      <c r="D26" s="17">
        <f t="shared" si="0"/>
        <v>33</v>
      </c>
      <c r="E26" s="44">
        <v>33</v>
      </c>
      <c r="F26" s="44">
        <v>0</v>
      </c>
      <c r="G26" s="2"/>
    </row>
    <row r="27" spans="1:6" ht="14.25" customHeight="1">
      <c r="A27" s="18"/>
      <c r="B27" s="20"/>
      <c r="C27" s="43" t="s">
        <v>39</v>
      </c>
      <c r="D27" s="17">
        <f t="shared" si="0"/>
        <v>0</v>
      </c>
      <c r="E27" s="44">
        <v>0</v>
      </c>
      <c r="F27" s="44">
        <v>0</v>
      </c>
    </row>
    <row r="28" spans="1:6" ht="14.25" customHeight="1">
      <c r="A28" s="18"/>
      <c r="B28" s="20"/>
      <c r="C28" s="43" t="s">
        <v>40</v>
      </c>
      <c r="D28" s="17">
        <f t="shared" si="0"/>
        <v>0</v>
      </c>
      <c r="E28" s="44">
        <v>0</v>
      </c>
      <c r="F28" s="44">
        <v>0</v>
      </c>
    </row>
    <row r="29" spans="1:6" ht="14.25" customHeight="1">
      <c r="A29" s="18"/>
      <c r="B29" s="20"/>
      <c r="C29" s="43" t="s">
        <v>41</v>
      </c>
      <c r="D29" s="17">
        <f t="shared" si="0"/>
        <v>0</v>
      </c>
      <c r="E29" s="44">
        <v>0</v>
      </c>
      <c r="F29" s="44">
        <v>0</v>
      </c>
    </row>
    <row r="30" spans="1:6" ht="14.25" customHeight="1">
      <c r="A30" s="18"/>
      <c r="B30" s="20"/>
      <c r="C30" s="43" t="s">
        <v>42</v>
      </c>
      <c r="D30" s="17">
        <f t="shared" si="0"/>
        <v>0</v>
      </c>
      <c r="E30" s="44">
        <v>0</v>
      </c>
      <c r="F30" s="44">
        <v>0</v>
      </c>
    </row>
    <row r="31" spans="1:6" ht="14.25" customHeight="1">
      <c r="A31" s="18"/>
      <c r="B31" s="20"/>
      <c r="C31" s="43" t="s">
        <v>43</v>
      </c>
      <c r="D31" s="17">
        <f t="shared" si="0"/>
        <v>0</v>
      </c>
      <c r="E31" s="44">
        <v>0</v>
      </c>
      <c r="F31" s="44">
        <v>0</v>
      </c>
    </row>
    <row r="32" spans="1:6" ht="14.25" customHeight="1">
      <c r="A32" s="18"/>
      <c r="B32" s="20"/>
      <c r="C32" s="43" t="s">
        <v>44</v>
      </c>
      <c r="D32" s="17">
        <f t="shared" si="0"/>
        <v>0</v>
      </c>
      <c r="E32" s="44">
        <v>0</v>
      </c>
      <c r="F32" s="44">
        <v>0</v>
      </c>
    </row>
    <row r="33" spans="1:6" ht="14.25" customHeight="1">
      <c r="A33" s="18"/>
      <c r="B33" s="20"/>
      <c r="C33" s="43" t="s">
        <v>45</v>
      </c>
      <c r="D33" s="17">
        <f t="shared" si="0"/>
        <v>0</v>
      </c>
      <c r="E33" s="44">
        <v>0</v>
      </c>
      <c r="F33" s="44">
        <v>0</v>
      </c>
    </row>
    <row r="34" spans="1:6" ht="14.25" customHeight="1">
      <c r="A34" s="18"/>
      <c r="B34" s="20"/>
      <c r="C34" s="43" t="s">
        <v>46</v>
      </c>
      <c r="D34" s="17">
        <f t="shared" si="0"/>
        <v>0</v>
      </c>
      <c r="E34" s="44">
        <v>0</v>
      </c>
      <c r="F34" s="44">
        <v>0</v>
      </c>
    </row>
    <row r="35" spans="1:6" ht="14.25" customHeight="1">
      <c r="A35" s="18"/>
      <c r="B35" s="20"/>
      <c r="C35" s="29"/>
      <c r="D35" s="17"/>
      <c r="E35" s="17"/>
      <c r="F35" s="17"/>
    </row>
    <row r="36" spans="1:6" ht="14.25" customHeight="1">
      <c r="A36" s="18"/>
      <c r="B36" s="20"/>
      <c r="C36" s="29"/>
      <c r="D36" s="17"/>
      <c r="E36" s="17"/>
      <c r="F36" s="17"/>
    </row>
    <row r="37" spans="1:6" ht="14.25" customHeight="1">
      <c r="A37" s="18"/>
      <c r="B37" s="20"/>
      <c r="C37" s="30" t="s">
        <v>47</v>
      </c>
      <c r="D37" s="17">
        <f>E37+F37</f>
        <v>0</v>
      </c>
      <c r="E37" s="17">
        <f>B10-E6</f>
        <v>0</v>
      </c>
      <c r="F37" s="17">
        <f>B7+B13-F6</f>
        <v>0</v>
      </c>
    </row>
    <row r="38" spans="1:6" ht="14.25" customHeight="1">
      <c r="A38" s="18"/>
      <c r="B38" s="20"/>
      <c r="C38" s="31"/>
      <c r="D38" s="17"/>
      <c r="E38" s="17"/>
      <c r="F38" s="17"/>
    </row>
    <row r="39" spans="1:6" ht="14.25" customHeight="1">
      <c r="A39" s="18"/>
      <c r="B39" s="20"/>
      <c r="C39" s="32"/>
      <c r="D39" s="17"/>
      <c r="E39" s="17"/>
      <c r="F39" s="17"/>
    </row>
    <row r="40" spans="1:6" ht="14.25" customHeight="1">
      <c r="A40" s="21" t="s">
        <v>48</v>
      </c>
      <c r="B40" s="38">
        <f>B6+B9</f>
        <v>17925.3</v>
      </c>
      <c r="C40" s="33" t="s">
        <v>49</v>
      </c>
      <c r="D40" s="34">
        <f>E40+F40</f>
        <v>17925.3</v>
      </c>
      <c r="E40" s="17">
        <f>E6+E37</f>
        <v>17925.3</v>
      </c>
      <c r="F40" s="17">
        <f>F6+F37</f>
        <v>0</v>
      </c>
    </row>
    <row r="41" spans="1:2" ht="19.5" customHeight="1">
      <c r="A41" s="14" t="s">
        <v>50</v>
      </c>
      <c r="B41" s="14"/>
    </row>
  </sheetData>
  <sheetProtection/>
  <mergeCells count="3">
    <mergeCell ref="A2:F2"/>
    <mergeCell ref="A4:B4"/>
    <mergeCell ref="C4:F4"/>
  </mergeCells>
  <printOptions horizontalCentered="1"/>
  <pageMargins left="0.5902777777777778" right="0.5902777777777778" top="0.5506944444444445" bottom="0.5506944444444445" header="0.275" footer="0.2361111111111111"/>
  <pageSetup fitToHeight="1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SheetLayoutView="100" zoomScalePageLayoutView="0" workbookViewId="0" topLeftCell="A1">
      <selection activeCell="D27" sqref="D27"/>
    </sheetView>
  </sheetViews>
  <sheetFormatPr defaultColWidth="9" defaultRowHeight="14.25" customHeight="1"/>
  <cols>
    <col min="1" max="1" width="19" style="2" customWidth="1"/>
    <col min="2" max="2" width="30.5" style="2" customWidth="1"/>
    <col min="3" max="3" width="18.5" style="2" customWidth="1"/>
    <col min="4" max="4" width="21.16015625" style="2" customWidth="1"/>
    <col min="5" max="5" width="21.5" style="2" customWidth="1"/>
    <col min="6" max="16384" width="9" style="2" customWidth="1"/>
  </cols>
  <sheetData>
    <row r="1" ht="14.25" customHeight="1">
      <c r="A1" s="11" t="s">
        <v>51</v>
      </c>
    </row>
    <row r="2" spans="1:5" ht="25.5" customHeight="1">
      <c r="A2" s="62" t="s">
        <v>52</v>
      </c>
      <c r="B2" s="62"/>
      <c r="C2" s="62"/>
      <c r="D2" s="62"/>
      <c r="E2" s="62"/>
    </row>
    <row r="3" spans="1:5" ht="22.5" customHeight="1">
      <c r="A3" s="8" t="s">
        <v>2</v>
      </c>
      <c r="B3" s="7"/>
      <c r="C3" s="7"/>
      <c r="D3" s="7"/>
      <c r="E3" s="9" t="s">
        <v>3</v>
      </c>
    </row>
    <row r="4" spans="1:5" ht="21" customHeight="1">
      <c r="A4" s="64" t="s">
        <v>53</v>
      </c>
      <c r="B4" s="64"/>
      <c r="C4" s="63" t="s">
        <v>7</v>
      </c>
      <c r="D4" s="63"/>
      <c r="E4" s="63"/>
    </row>
    <row r="5" spans="1:5" ht="21" customHeight="1">
      <c r="A5" s="21" t="s">
        <v>54</v>
      </c>
      <c r="B5" s="21" t="s">
        <v>55</v>
      </c>
      <c r="C5" s="15" t="s">
        <v>8</v>
      </c>
      <c r="D5" s="15" t="s">
        <v>56</v>
      </c>
      <c r="E5" s="15" t="s">
        <v>57</v>
      </c>
    </row>
    <row r="6" spans="1:5" ht="19.5" customHeight="1">
      <c r="A6" s="47"/>
      <c r="B6" s="47" t="s">
        <v>8</v>
      </c>
      <c r="C6" s="61">
        <v>17925.3</v>
      </c>
      <c r="D6" s="61">
        <v>12329.3</v>
      </c>
      <c r="E6" s="61">
        <v>5596</v>
      </c>
    </row>
    <row r="7" spans="1:5" ht="19.5" customHeight="1">
      <c r="A7" s="47">
        <v>205</v>
      </c>
      <c r="B7" s="47" t="s">
        <v>58</v>
      </c>
      <c r="C7" s="61">
        <v>13467</v>
      </c>
      <c r="D7" s="61">
        <v>8544.7</v>
      </c>
      <c r="E7" s="61">
        <v>4922.3</v>
      </c>
    </row>
    <row r="8" spans="1:5" ht="19.5" customHeight="1">
      <c r="A8" s="47">
        <v>20502</v>
      </c>
      <c r="B8" s="47" t="s">
        <v>59</v>
      </c>
      <c r="C8" s="61">
        <v>13467</v>
      </c>
      <c r="D8" s="61">
        <v>8544.7</v>
      </c>
      <c r="E8" s="61">
        <v>4922.3</v>
      </c>
    </row>
    <row r="9" spans="1:5" ht="19.5" customHeight="1">
      <c r="A9" s="47">
        <v>2050205</v>
      </c>
      <c r="B9" s="47" t="s">
        <v>60</v>
      </c>
      <c r="C9" s="61">
        <v>13467</v>
      </c>
      <c r="D9" s="61">
        <v>8544.7</v>
      </c>
      <c r="E9" s="61">
        <v>4922.3</v>
      </c>
    </row>
    <row r="10" spans="1:5" ht="19.5" customHeight="1">
      <c r="A10" s="47">
        <v>208</v>
      </c>
      <c r="B10" s="47" t="s">
        <v>61</v>
      </c>
      <c r="C10" s="61">
        <v>3577.1</v>
      </c>
      <c r="D10" s="61">
        <v>3577.1</v>
      </c>
      <c r="E10" s="61">
        <v>0</v>
      </c>
    </row>
    <row r="11" spans="1:5" ht="19.5" customHeight="1">
      <c r="A11" s="47">
        <v>20805</v>
      </c>
      <c r="B11" s="47" t="s">
        <v>62</v>
      </c>
      <c r="C11" s="61">
        <v>3577.1</v>
      </c>
      <c r="D11" s="61">
        <v>3577.1</v>
      </c>
      <c r="E11" s="61">
        <v>0</v>
      </c>
    </row>
    <row r="12" spans="1:5" s="10" customFormat="1" ht="19.5" customHeight="1">
      <c r="A12" s="47">
        <v>2080502</v>
      </c>
      <c r="B12" s="47" t="s">
        <v>63</v>
      </c>
      <c r="C12" s="61">
        <v>3577.1</v>
      </c>
      <c r="D12" s="61">
        <v>3577.1</v>
      </c>
      <c r="E12" s="61">
        <v>0</v>
      </c>
    </row>
    <row r="13" spans="1:5" ht="19.5" customHeight="1">
      <c r="A13" s="47">
        <v>210</v>
      </c>
      <c r="B13" s="47" t="s">
        <v>64</v>
      </c>
      <c r="C13" s="61">
        <v>848.2</v>
      </c>
      <c r="D13" s="61">
        <v>174.5</v>
      </c>
      <c r="E13" s="61">
        <v>673.7</v>
      </c>
    </row>
    <row r="14" spans="1:5" ht="19.5" customHeight="1">
      <c r="A14" s="47">
        <v>21002</v>
      </c>
      <c r="B14" s="47" t="s">
        <v>65</v>
      </c>
      <c r="C14" s="61">
        <v>780.6</v>
      </c>
      <c r="D14" s="61">
        <v>106.9</v>
      </c>
      <c r="E14" s="61">
        <v>673.7</v>
      </c>
    </row>
    <row r="15" spans="1:5" ht="19.5" customHeight="1">
      <c r="A15" s="47">
        <v>2100201</v>
      </c>
      <c r="B15" s="47" t="s">
        <v>66</v>
      </c>
      <c r="C15" s="61">
        <v>780.6</v>
      </c>
      <c r="D15" s="61">
        <v>106.9</v>
      </c>
      <c r="E15" s="61">
        <v>673.7</v>
      </c>
    </row>
    <row r="16" spans="1:5" ht="19.5" customHeight="1">
      <c r="A16" s="47">
        <v>21011</v>
      </c>
      <c r="B16" s="47" t="s">
        <v>67</v>
      </c>
      <c r="C16" s="61">
        <v>67.6</v>
      </c>
      <c r="D16" s="61">
        <v>67.6</v>
      </c>
      <c r="E16" s="61">
        <v>0</v>
      </c>
    </row>
    <row r="17" spans="1:5" ht="19.5" customHeight="1">
      <c r="A17" s="47">
        <v>2101102</v>
      </c>
      <c r="B17" s="47" t="s">
        <v>68</v>
      </c>
      <c r="C17" s="61">
        <v>67.6</v>
      </c>
      <c r="D17" s="61">
        <v>67.6</v>
      </c>
      <c r="E17" s="61">
        <v>0</v>
      </c>
    </row>
    <row r="18" spans="1:5" ht="19.5" customHeight="1">
      <c r="A18" s="47">
        <v>221</v>
      </c>
      <c r="B18" s="47" t="s">
        <v>69</v>
      </c>
      <c r="C18" s="61">
        <v>33</v>
      </c>
      <c r="D18" s="61">
        <v>33</v>
      </c>
      <c r="E18" s="61">
        <v>0</v>
      </c>
    </row>
    <row r="19" spans="1:5" ht="19.5" customHeight="1">
      <c r="A19" s="47">
        <v>22102</v>
      </c>
      <c r="B19" s="47" t="s">
        <v>70</v>
      </c>
      <c r="C19" s="61">
        <v>33</v>
      </c>
      <c r="D19" s="61">
        <v>33</v>
      </c>
      <c r="E19" s="61">
        <v>0</v>
      </c>
    </row>
    <row r="20" spans="1:5" ht="19.5" customHeight="1">
      <c r="A20" s="47">
        <v>2210202</v>
      </c>
      <c r="B20" s="47" t="s">
        <v>71</v>
      </c>
      <c r="C20" s="61">
        <v>33</v>
      </c>
      <c r="D20" s="61">
        <v>33</v>
      </c>
      <c r="E20" s="61">
        <v>0</v>
      </c>
    </row>
  </sheetData>
  <sheetProtection/>
  <mergeCells count="3">
    <mergeCell ref="A2:E2"/>
    <mergeCell ref="A4:B4"/>
    <mergeCell ref="C4:E4"/>
  </mergeCells>
  <printOptions horizontalCentered="1"/>
  <pageMargins left="0.15694444444444444" right="0.15694444444444444" top="0.9840277777777777" bottom="0.9840277777777777" header="0.5118055555555555" footer="0.511805555555555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showZeros="0" zoomScaleSheetLayoutView="100" zoomScalePageLayoutView="0" workbookViewId="0" topLeftCell="A1">
      <selection activeCell="L12" sqref="L12"/>
    </sheetView>
  </sheetViews>
  <sheetFormatPr defaultColWidth="9.16015625" defaultRowHeight="11.25" customHeight="1"/>
  <cols>
    <col min="1" max="1" width="26.83203125" style="0" customWidth="1"/>
    <col min="2" max="2" width="45.83203125" style="0" customWidth="1"/>
    <col min="3" max="3" width="39.5" style="0" customWidth="1"/>
  </cols>
  <sheetData>
    <row r="1" ht="17.25" customHeight="1">
      <c r="A1" s="14" t="s">
        <v>72</v>
      </c>
    </row>
    <row r="2" spans="1:3" ht="25.5" customHeight="1">
      <c r="A2" s="65" t="s">
        <v>73</v>
      </c>
      <c r="B2" s="65"/>
      <c r="C2" s="65"/>
    </row>
    <row r="3" spans="1:3" ht="21.75" customHeight="1">
      <c r="A3" s="14" t="s">
        <v>2</v>
      </c>
      <c r="C3" s="12" t="s">
        <v>3</v>
      </c>
    </row>
    <row r="4" spans="1:3" ht="21" customHeight="1">
      <c r="A4" s="66" t="s">
        <v>74</v>
      </c>
      <c r="B4" s="66"/>
      <c r="C4" s="66" t="s">
        <v>7</v>
      </c>
    </row>
    <row r="5" spans="1:3" ht="21" customHeight="1">
      <c r="A5" s="22" t="s">
        <v>54</v>
      </c>
      <c r="B5" s="22" t="s">
        <v>55</v>
      </c>
      <c r="C5" s="66"/>
    </row>
    <row r="6" spans="1:3" s="1" customFormat="1" ht="19.5" customHeight="1">
      <c r="A6" s="50"/>
      <c r="B6" s="24" t="s">
        <v>8</v>
      </c>
      <c r="C6" s="48">
        <v>12329.3</v>
      </c>
    </row>
    <row r="7" spans="1:3" ht="19.5" customHeight="1">
      <c r="A7" s="50">
        <v>301</v>
      </c>
      <c r="B7" s="24" t="s">
        <v>75</v>
      </c>
      <c r="C7" s="48">
        <v>5462.9</v>
      </c>
    </row>
    <row r="8" spans="1:3" ht="19.5" customHeight="1">
      <c r="A8" s="50">
        <v>30101</v>
      </c>
      <c r="B8" s="24" t="s">
        <v>76</v>
      </c>
      <c r="C8" s="48">
        <v>1752.4</v>
      </c>
    </row>
    <row r="9" spans="1:3" ht="19.5" customHeight="1">
      <c r="A9" s="50">
        <v>30102</v>
      </c>
      <c r="B9" s="24" t="s">
        <v>77</v>
      </c>
      <c r="C9" s="48">
        <v>0.3</v>
      </c>
    </row>
    <row r="10" spans="1:3" ht="19.5" customHeight="1">
      <c r="A10" s="50">
        <v>30104</v>
      </c>
      <c r="B10" s="24" t="s">
        <v>78</v>
      </c>
      <c r="C10" s="48">
        <v>657.4</v>
      </c>
    </row>
    <row r="11" spans="1:3" ht="19.5" customHeight="1">
      <c r="A11" s="50">
        <v>30107</v>
      </c>
      <c r="B11" s="24" t="s">
        <v>79</v>
      </c>
      <c r="C11" s="48">
        <v>2041</v>
      </c>
    </row>
    <row r="12" spans="1:3" ht="19.5" customHeight="1">
      <c r="A12" s="50">
        <v>30108</v>
      </c>
      <c r="B12" s="24" t="s">
        <v>80</v>
      </c>
      <c r="C12" s="48">
        <v>341.4</v>
      </c>
    </row>
    <row r="13" spans="1:3" ht="19.5" customHeight="1">
      <c r="A13" s="50">
        <v>30109</v>
      </c>
      <c r="B13" s="24" t="s">
        <v>81</v>
      </c>
      <c r="C13" s="48">
        <v>277.6</v>
      </c>
    </row>
    <row r="14" spans="1:3" ht="19.5" customHeight="1">
      <c r="A14" s="50">
        <v>30199</v>
      </c>
      <c r="B14" s="24" t="s">
        <v>82</v>
      </c>
      <c r="C14" s="48">
        <v>392.8</v>
      </c>
    </row>
    <row r="15" spans="1:3" ht="19.5" customHeight="1">
      <c r="A15" s="50">
        <v>302</v>
      </c>
      <c r="B15" s="24" t="s">
        <v>83</v>
      </c>
      <c r="C15" s="48">
        <v>2529.9</v>
      </c>
    </row>
    <row r="16" spans="1:3" ht="19.5" customHeight="1">
      <c r="A16" s="50">
        <v>30201</v>
      </c>
      <c r="B16" s="24" t="s">
        <v>84</v>
      </c>
      <c r="C16" s="48">
        <v>76</v>
      </c>
    </row>
    <row r="17" spans="1:3" ht="19.5" customHeight="1">
      <c r="A17" s="50">
        <v>30202</v>
      </c>
      <c r="B17" s="24" t="s">
        <v>85</v>
      </c>
      <c r="C17" s="48">
        <v>36</v>
      </c>
    </row>
    <row r="18" spans="1:3" ht="19.5" customHeight="1">
      <c r="A18" s="50">
        <v>30205</v>
      </c>
      <c r="B18" s="24" t="s">
        <v>86</v>
      </c>
      <c r="C18" s="48">
        <v>130</v>
      </c>
    </row>
    <row r="19" spans="1:3" ht="19.5" customHeight="1">
      <c r="A19" s="50">
        <v>30206</v>
      </c>
      <c r="B19" s="24" t="s">
        <v>87</v>
      </c>
      <c r="C19" s="48">
        <v>450</v>
      </c>
    </row>
    <row r="20" spans="1:3" ht="19.5" customHeight="1">
      <c r="A20" s="50">
        <v>30207</v>
      </c>
      <c r="B20" s="24" t="s">
        <v>88</v>
      </c>
      <c r="C20" s="48">
        <v>10</v>
      </c>
    </row>
    <row r="21" spans="1:3" ht="19.5" customHeight="1">
      <c r="A21" s="50">
        <v>30209</v>
      </c>
      <c r="B21" s="24" t="s">
        <v>89</v>
      </c>
      <c r="C21" s="48">
        <v>716</v>
      </c>
    </row>
    <row r="22" spans="1:3" ht="19.5" customHeight="1">
      <c r="A22" s="50">
        <v>30211</v>
      </c>
      <c r="B22" s="24" t="s">
        <v>90</v>
      </c>
      <c r="C22" s="48">
        <v>120</v>
      </c>
    </row>
    <row r="23" spans="1:3" ht="19.5" customHeight="1">
      <c r="A23" s="50">
        <v>30213</v>
      </c>
      <c r="B23" s="24" t="s">
        <v>91</v>
      </c>
      <c r="C23" s="48">
        <v>21.8</v>
      </c>
    </row>
    <row r="24" spans="1:3" ht="19.5" customHeight="1">
      <c r="A24" s="50">
        <v>30215</v>
      </c>
      <c r="B24" s="24" t="s">
        <v>92</v>
      </c>
      <c r="C24" s="48">
        <v>14.5</v>
      </c>
    </row>
    <row r="25" spans="1:3" ht="19.5" customHeight="1">
      <c r="A25" s="50">
        <v>30216</v>
      </c>
      <c r="B25" s="24" t="s">
        <v>93</v>
      </c>
      <c r="C25" s="48">
        <v>84.6</v>
      </c>
    </row>
    <row r="26" spans="1:3" ht="19.5" customHeight="1">
      <c r="A26" s="50">
        <v>30217</v>
      </c>
      <c r="B26" s="24" t="s">
        <v>94</v>
      </c>
      <c r="C26" s="48">
        <v>20</v>
      </c>
    </row>
    <row r="27" spans="1:3" ht="19.5" customHeight="1">
      <c r="A27" s="50">
        <v>30218</v>
      </c>
      <c r="B27" s="24" t="s">
        <v>95</v>
      </c>
      <c r="C27" s="48">
        <v>263.5</v>
      </c>
    </row>
    <row r="28" spans="1:3" ht="19.5" customHeight="1">
      <c r="A28" s="50">
        <v>30226</v>
      </c>
      <c r="B28" s="24" t="s">
        <v>96</v>
      </c>
      <c r="C28" s="48">
        <v>170</v>
      </c>
    </row>
    <row r="29" spans="1:3" ht="19.5" customHeight="1">
      <c r="A29" s="50">
        <v>30227</v>
      </c>
      <c r="B29" s="24" t="s">
        <v>97</v>
      </c>
      <c r="C29" s="48">
        <v>20</v>
      </c>
    </row>
    <row r="30" spans="1:3" ht="19.5" customHeight="1">
      <c r="A30" s="50">
        <v>30228</v>
      </c>
      <c r="B30" s="24" t="s">
        <v>98</v>
      </c>
      <c r="C30" s="48">
        <v>86.1</v>
      </c>
    </row>
    <row r="31" spans="1:3" ht="19.5" customHeight="1">
      <c r="A31" s="50">
        <v>30229</v>
      </c>
      <c r="B31" s="24" t="s">
        <v>99</v>
      </c>
      <c r="C31" s="48">
        <v>97.6</v>
      </c>
    </row>
    <row r="32" spans="1:3" ht="19.5" customHeight="1">
      <c r="A32" s="50">
        <v>30231</v>
      </c>
      <c r="B32" s="24" t="s">
        <v>100</v>
      </c>
      <c r="C32" s="48">
        <v>14</v>
      </c>
    </row>
    <row r="33" spans="1:3" ht="19.5" customHeight="1">
      <c r="A33" s="50">
        <v>30239</v>
      </c>
      <c r="B33" s="24" t="s">
        <v>101</v>
      </c>
      <c r="C33" s="48">
        <v>50</v>
      </c>
    </row>
    <row r="34" spans="1:3" ht="19.5" customHeight="1">
      <c r="A34" s="50">
        <v>30299</v>
      </c>
      <c r="B34" s="24" t="s">
        <v>102</v>
      </c>
      <c r="C34" s="48">
        <v>149.8</v>
      </c>
    </row>
    <row r="35" spans="1:3" ht="19.5" customHeight="1">
      <c r="A35" s="50">
        <v>303</v>
      </c>
      <c r="B35" s="24" t="s">
        <v>103</v>
      </c>
      <c r="C35" s="48">
        <v>4336.5</v>
      </c>
    </row>
    <row r="36" spans="1:3" ht="19.5" customHeight="1">
      <c r="A36" s="50">
        <v>30301</v>
      </c>
      <c r="B36" s="24" t="s">
        <v>104</v>
      </c>
      <c r="C36" s="48">
        <v>321</v>
      </c>
    </row>
    <row r="37" spans="1:3" ht="19.5" customHeight="1">
      <c r="A37" s="50">
        <v>30302</v>
      </c>
      <c r="B37" s="24" t="s">
        <v>105</v>
      </c>
      <c r="C37" s="48">
        <v>3193.3</v>
      </c>
    </row>
    <row r="38" spans="1:3" ht="19.5" customHeight="1">
      <c r="A38" s="50">
        <v>30305</v>
      </c>
      <c r="B38" s="24" t="s">
        <v>106</v>
      </c>
      <c r="C38" s="48">
        <v>4.9</v>
      </c>
    </row>
    <row r="39" spans="1:3" ht="19.5" customHeight="1">
      <c r="A39" s="50">
        <v>30307</v>
      </c>
      <c r="B39" s="24" t="s">
        <v>107</v>
      </c>
      <c r="C39" s="48">
        <v>99</v>
      </c>
    </row>
    <row r="40" spans="1:3" ht="19.5" customHeight="1">
      <c r="A40" s="50">
        <v>30308</v>
      </c>
      <c r="B40" s="24" t="s">
        <v>108</v>
      </c>
      <c r="C40" s="48">
        <v>100.4</v>
      </c>
    </row>
    <row r="41" spans="1:3" ht="19.5" customHeight="1">
      <c r="A41" s="50">
        <v>30311</v>
      </c>
      <c r="B41" s="24" t="s">
        <v>109</v>
      </c>
      <c r="C41" s="48">
        <v>258.3</v>
      </c>
    </row>
    <row r="42" spans="1:3" ht="19.5" customHeight="1">
      <c r="A42" s="50">
        <v>30312</v>
      </c>
      <c r="B42" s="24" t="s">
        <v>110</v>
      </c>
      <c r="C42" s="48">
        <v>97.6</v>
      </c>
    </row>
    <row r="43" spans="1:3" ht="19.5" customHeight="1">
      <c r="A43" s="50">
        <v>30399</v>
      </c>
      <c r="B43" s="24" t="s">
        <v>111</v>
      </c>
      <c r="C43" s="48">
        <v>262</v>
      </c>
    </row>
  </sheetData>
  <sheetProtection/>
  <mergeCells count="3">
    <mergeCell ref="A2:C2"/>
    <mergeCell ref="A4:B4"/>
    <mergeCell ref="C4:C5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SheetLayoutView="100" zoomScalePageLayoutView="0" workbookViewId="0" topLeftCell="A1">
      <selection activeCell="A2" sqref="A2"/>
    </sheetView>
  </sheetViews>
  <sheetFormatPr defaultColWidth="12" defaultRowHeight="14.25" customHeight="1"/>
  <cols>
    <col min="1" max="1" width="14.33203125" style="2" customWidth="1"/>
    <col min="2" max="2" width="39.33203125" style="2" customWidth="1"/>
    <col min="3" max="3" width="20.16015625" style="2" customWidth="1"/>
    <col min="4" max="4" width="16.16015625" style="2" customWidth="1"/>
    <col min="5" max="5" width="19.66015625" style="2" customWidth="1"/>
    <col min="6" max="6" width="18.5" style="2" customWidth="1"/>
    <col min="7" max="255" width="9" style="2" customWidth="1"/>
  </cols>
  <sheetData>
    <row r="1" spans="1:6" ht="14.25" customHeight="1">
      <c r="A1" s="2" t="s">
        <v>112</v>
      </c>
      <c r="B1" s="1"/>
      <c r="C1" s="1"/>
      <c r="D1" s="1"/>
      <c r="E1" s="1"/>
      <c r="F1" s="1"/>
    </row>
    <row r="2" spans="1:6" ht="25.5" customHeight="1">
      <c r="A2" s="25" t="s">
        <v>174</v>
      </c>
      <c r="B2" s="58"/>
      <c r="C2" s="58"/>
      <c r="D2" s="58"/>
      <c r="E2" s="58"/>
      <c r="F2" s="58"/>
    </row>
    <row r="3" spans="1:6" ht="18.75" customHeight="1">
      <c r="A3" s="5" t="s">
        <v>2</v>
      </c>
      <c r="B3" s="3"/>
      <c r="C3" s="3"/>
      <c r="D3" s="3"/>
      <c r="E3" s="3"/>
      <c r="F3" s="6" t="s">
        <v>3</v>
      </c>
    </row>
    <row r="4" spans="1:6" ht="20.25" customHeight="1">
      <c r="A4" s="63" t="s">
        <v>54</v>
      </c>
      <c r="B4" s="67" t="s">
        <v>55</v>
      </c>
      <c r="C4" s="67" t="s">
        <v>113</v>
      </c>
      <c r="D4" s="67" t="s">
        <v>114</v>
      </c>
      <c r="E4" s="67"/>
      <c r="F4" s="67"/>
    </row>
    <row r="5" spans="1:6" ht="18" customHeight="1">
      <c r="A5" s="63"/>
      <c r="B5" s="67"/>
      <c r="C5" s="67"/>
      <c r="D5" s="15" t="s">
        <v>8</v>
      </c>
      <c r="E5" s="15" t="s">
        <v>56</v>
      </c>
      <c r="F5" s="15" t="s">
        <v>57</v>
      </c>
    </row>
    <row r="6" spans="1:6" s="1" customFormat="1" ht="20.25" customHeight="1">
      <c r="A6" s="47"/>
      <c r="B6" s="24"/>
      <c r="C6" s="61"/>
      <c r="D6" s="61"/>
      <c r="E6" s="61"/>
      <c r="F6" s="61"/>
    </row>
    <row r="7" spans="1:5" ht="20.25" customHeight="1">
      <c r="A7" s="1"/>
      <c r="C7" s="1"/>
      <c r="E7" s="1"/>
    </row>
    <row r="8" spans="1:6" ht="20.25" customHeight="1">
      <c r="A8" s="1"/>
      <c r="B8" s="1"/>
      <c r="C8" s="1"/>
      <c r="D8" s="1"/>
      <c r="E8" s="1"/>
      <c r="F8" s="1"/>
    </row>
    <row r="9" spans="1:6" ht="20.25" customHeight="1">
      <c r="A9" s="1"/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6" ht="20.25" customHeight="1">
      <c r="A11" s="1"/>
      <c r="B11" s="1"/>
      <c r="C11" s="1"/>
      <c r="D11" s="1"/>
      <c r="E11" s="1"/>
      <c r="F11" s="1"/>
    </row>
    <row r="12" spans="1:6" ht="20.25" customHeight="1">
      <c r="A12" s="1"/>
      <c r="B12" s="1"/>
      <c r="C12" s="1"/>
      <c r="D12" s="1"/>
      <c r="E12" s="1"/>
      <c r="F12" s="1"/>
    </row>
    <row r="13" spans="1:6" ht="20.25" customHeight="1">
      <c r="A13" s="1"/>
      <c r="B13" s="1"/>
      <c r="C13" s="1"/>
      <c r="D13" s="1"/>
      <c r="E13" s="1"/>
      <c r="F13" s="1"/>
    </row>
    <row r="14" spans="1:6" ht="20.25" customHeight="1">
      <c r="A14" s="1"/>
      <c r="B14" s="1"/>
      <c r="C14" s="1"/>
      <c r="D14" s="1"/>
      <c r="E14" s="1"/>
      <c r="F14" s="1"/>
    </row>
    <row r="15" spans="1:6" ht="20.25" customHeight="1">
      <c r="A15" s="1"/>
      <c r="B15" s="1"/>
      <c r="C15" s="1"/>
      <c r="D15" s="1"/>
      <c r="E15" s="1"/>
      <c r="F15" s="1"/>
    </row>
    <row r="16" spans="1:6" ht="20.25" customHeight="1">
      <c r="A16" s="1"/>
      <c r="B16" s="1"/>
      <c r="C16" s="1"/>
      <c r="D16" s="1"/>
      <c r="E16" s="1"/>
      <c r="F16" s="1"/>
    </row>
    <row r="17" spans="1:6" ht="20.25" customHeight="1">
      <c r="A17" s="1"/>
      <c r="B17" s="1"/>
      <c r="C17" s="1"/>
      <c r="D17" s="1"/>
      <c r="E17" s="1"/>
      <c r="F17" s="1"/>
    </row>
    <row r="18" spans="1:6" ht="20.25" customHeight="1">
      <c r="A18" s="1"/>
      <c r="B18" s="1"/>
      <c r="C18" s="1"/>
      <c r="D18" s="1"/>
      <c r="E18" s="1"/>
      <c r="F18" s="1"/>
    </row>
    <row r="19" spans="1:6" ht="39.75" customHeight="1">
      <c r="A19" s="1"/>
      <c r="B19" s="1"/>
      <c r="C19" s="1"/>
      <c r="D19" s="1"/>
      <c r="E19" s="1"/>
      <c r="F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showGridLines="0" showZeros="0" zoomScaleSheetLayoutView="100" zoomScalePageLayoutView="0" workbookViewId="0" topLeftCell="A1">
      <selection activeCell="D25" sqref="D25"/>
    </sheetView>
  </sheetViews>
  <sheetFormatPr defaultColWidth="5.16015625" defaultRowHeight="14.25" customHeight="1"/>
  <cols>
    <col min="1" max="1" width="40.66015625" style="2" customWidth="1"/>
    <col min="2" max="2" width="23.16015625" style="2" customWidth="1"/>
    <col min="3" max="3" width="37.33203125" style="2" customWidth="1"/>
    <col min="4" max="4" width="20.16015625" style="2" customWidth="1"/>
    <col min="5" max="160" width="5" style="2" customWidth="1"/>
    <col min="161" max="16384" width="5.16015625" style="2" customWidth="1"/>
  </cols>
  <sheetData>
    <row r="1" ht="17.25" customHeight="1">
      <c r="A1" s="11" t="s">
        <v>115</v>
      </c>
    </row>
    <row r="2" spans="1:252" s="4" customFormat="1" ht="26.25" customHeight="1">
      <c r="A2" s="62" t="s">
        <v>116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5" t="s">
        <v>2</v>
      </c>
      <c r="B3" s="5"/>
      <c r="C3" s="3"/>
      <c r="D3" s="6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63" t="s">
        <v>117</v>
      </c>
      <c r="B4" s="63"/>
      <c r="C4" s="63" t="s">
        <v>5</v>
      </c>
      <c r="D4" s="6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3" t="s">
        <v>6</v>
      </c>
      <c r="B5" s="28" t="s">
        <v>7</v>
      </c>
      <c r="C5" s="13" t="s">
        <v>6</v>
      </c>
      <c r="D5" s="13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59" t="s">
        <v>118</v>
      </c>
      <c r="B6" s="35">
        <v>17925.3</v>
      </c>
      <c r="C6" s="56" t="s">
        <v>119</v>
      </c>
      <c r="D6" s="39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24" t="s">
        <v>120</v>
      </c>
      <c r="B7" s="57">
        <v>0</v>
      </c>
      <c r="C7" s="51" t="s">
        <v>121</v>
      </c>
      <c r="D7" s="39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16" t="s">
        <v>122</v>
      </c>
      <c r="B8" s="36">
        <v>12420.3</v>
      </c>
      <c r="C8" s="51" t="s">
        <v>123</v>
      </c>
      <c r="D8" s="39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54" t="s">
        <v>124</v>
      </c>
      <c r="B9" s="35">
        <v>355</v>
      </c>
      <c r="C9" s="56" t="s">
        <v>125</v>
      </c>
      <c r="D9" s="39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16" t="s">
        <v>126</v>
      </c>
      <c r="B10" s="57">
        <v>0</v>
      </c>
      <c r="C10" s="51" t="s">
        <v>127</v>
      </c>
      <c r="D10" s="39">
        <v>25633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16" t="s">
        <v>128</v>
      </c>
      <c r="B11" s="35">
        <v>0</v>
      </c>
      <c r="C11" s="51" t="s">
        <v>129</v>
      </c>
      <c r="D11" s="39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16" t="s">
        <v>130</v>
      </c>
      <c r="B12" s="35">
        <v>0</v>
      </c>
      <c r="C12" s="51" t="s">
        <v>131</v>
      </c>
      <c r="D12" s="39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16" t="s">
        <v>132</v>
      </c>
      <c r="B13" s="36">
        <v>0</v>
      </c>
      <c r="C13" s="51" t="s">
        <v>133</v>
      </c>
      <c r="D13" s="39">
        <v>4017.4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54" t="s">
        <v>134</v>
      </c>
      <c r="B14" s="35">
        <v>355</v>
      </c>
      <c r="C14" s="56" t="s">
        <v>135</v>
      </c>
      <c r="D14" s="39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18"/>
      <c r="B15" s="57"/>
      <c r="C15" s="51" t="s">
        <v>136</v>
      </c>
      <c r="D15" s="39">
        <v>1017.2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16"/>
      <c r="B16" s="35"/>
      <c r="C16" s="51" t="s">
        <v>137</v>
      </c>
      <c r="D16" s="39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18"/>
      <c r="B17" s="35"/>
      <c r="C17" s="51" t="s">
        <v>138</v>
      </c>
      <c r="D17" s="39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35"/>
      <c r="C18" s="51" t="s">
        <v>139</v>
      </c>
      <c r="D18" s="39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35"/>
      <c r="C19" s="51" t="s">
        <v>140</v>
      </c>
      <c r="D19" s="39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35"/>
      <c r="C20" s="52" t="s">
        <v>141</v>
      </c>
      <c r="D20" s="39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18"/>
      <c r="B21" s="35"/>
      <c r="C21" s="52" t="s">
        <v>142</v>
      </c>
      <c r="D21" s="39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18"/>
      <c r="B22" s="35"/>
      <c r="C22" s="52" t="s">
        <v>143</v>
      </c>
      <c r="D22" s="39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16"/>
      <c r="B23" s="35"/>
      <c r="C23" s="52" t="s">
        <v>144</v>
      </c>
      <c r="D23" s="39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4" customFormat="1" ht="21.75" customHeight="1">
      <c r="A24" s="16"/>
      <c r="B24" s="35"/>
      <c r="C24" s="52" t="s">
        <v>145</v>
      </c>
      <c r="D24" s="39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4" customFormat="1" ht="21.75" customHeight="1">
      <c r="A25" s="16"/>
      <c r="B25" s="35"/>
      <c r="C25" s="52" t="s">
        <v>146</v>
      </c>
      <c r="D25" s="39">
        <v>33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4" s="3" customFormat="1" ht="21.75" customHeight="1">
      <c r="A26" s="45"/>
      <c r="B26" s="35"/>
      <c r="C26" s="52" t="s">
        <v>147</v>
      </c>
      <c r="D26" s="39">
        <v>0</v>
      </c>
    </row>
    <row r="27" spans="1:4" s="3" customFormat="1" ht="21.75" customHeight="1">
      <c r="A27" s="45"/>
      <c r="B27" s="35"/>
      <c r="C27" s="53" t="s">
        <v>148</v>
      </c>
      <c r="D27" s="39">
        <v>0</v>
      </c>
    </row>
    <row r="28" spans="1:4" s="3" customFormat="1" ht="21.75" customHeight="1">
      <c r="A28" s="45"/>
      <c r="B28" s="35"/>
      <c r="C28" s="52" t="s">
        <v>149</v>
      </c>
      <c r="D28" s="39">
        <v>0</v>
      </c>
    </row>
    <row r="29" spans="1:5" s="46" customFormat="1" ht="21.75" customHeight="1">
      <c r="A29" s="18"/>
      <c r="B29" s="35"/>
      <c r="C29" s="52" t="s">
        <v>150</v>
      </c>
      <c r="D29" s="39">
        <v>0</v>
      </c>
      <c r="E29" s="2"/>
    </row>
    <row r="30" spans="1:5" s="46" customFormat="1" ht="21.75" customHeight="1">
      <c r="A30" s="18"/>
      <c r="B30" s="35"/>
      <c r="C30" s="53" t="s">
        <v>151</v>
      </c>
      <c r="D30" s="39">
        <v>0</v>
      </c>
      <c r="E30" s="2"/>
    </row>
    <row r="31" spans="1:4" ht="21.75" customHeight="1">
      <c r="A31" s="18"/>
      <c r="B31" s="35"/>
      <c r="C31" s="52" t="s">
        <v>152</v>
      </c>
      <c r="D31" s="39">
        <v>0</v>
      </c>
    </row>
    <row r="32" spans="1:4" ht="21.75" customHeight="1">
      <c r="A32" s="18"/>
      <c r="B32" s="35"/>
      <c r="C32" s="52" t="s">
        <v>153</v>
      </c>
      <c r="D32" s="39">
        <v>0</v>
      </c>
    </row>
    <row r="33" spans="1:4" ht="21.75" customHeight="1">
      <c r="A33" s="18"/>
      <c r="B33" s="35"/>
      <c r="C33" s="52" t="s">
        <v>154</v>
      </c>
      <c r="D33" s="39">
        <v>0</v>
      </c>
    </row>
    <row r="34" spans="1:4" ht="21.75" customHeight="1">
      <c r="A34" s="18"/>
      <c r="B34" s="35"/>
      <c r="C34" s="18"/>
      <c r="D34" s="39"/>
    </row>
    <row r="35" spans="1:4" ht="21.75" customHeight="1">
      <c r="A35" s="18"/>
      <c r="B35" s="36"/>
      <c r="C35" s="18"/>
      <c r="D35" s="39"/>
    </row>
    <row r="36" spans="1:4" ht="21.75" customHeight="1">
      <c r="A36" s="26" t="s">
        <v>155</v>
      </c>
      <c r="B36" s="40">
        <f>B6+B7+B8+B9</f>
        <v>30700.6</v>
      </c>
      <c r="C36" s="27" t="s">
        <v>156</v>
      </c>
      <c r="D36" s="40">
        <f>SUM(D6:D33)</f>
        <v>30700.600000000002</v>
      </c>
    </row>
    <row r="37" spans="1:4" ht="21.75" customHeight="1">
      <c r="A37" s="18"/>
      <c r="B37" s="37"/>
      <c r="D37" s="39"/>
    </row>
    <row r="38" spans="1:4" ht="21.75" customHeight="1">
      <c r="A38" s="54" t="s">
        <v>157</v>
      </c>
      <c r="B38" s="35">
        <v>0</v>
      </c>
      <c r="C38" s="55" t="s">
        <v>158</v>
      </c>
      <c r="D38" s="40">
        <f>B41-D36</f>
        <v>0</v>
      </c>
    </row>
    <row r="39" spans="1:4" ht="21.75" customHeight="1">
      <c r="A39" s="18"/>
      <c r="B39" s="35"/>
      <c r="C39" s="23"/>
      <c r="D39" s="39"/>
    </row>
    <row r="40" spans="1:4" ht="21.75" customHeight="1">
      <c r="A40" s="18"/>
      <c r="B40" s="35"/>
      <c r="C40" s="23"/>
      <c r="D40" s="39"/>
    </row>
    <row r="41" spans="1:4" ht="21.75" customHeight="1">
      <c r="A41" s="26" t="s">
        <v>48</v>
      </c>
      <c r="B41" s="40">
        <f>B36+B38</f>
        <v>30700.6</v>
      </c>
      <c r="C41" s="21" t="s">
        <v>49</v>
      </c>
      <c r="D41" s="40">
        <f>B41</f>
        <v>30700.6</v>
      </c>
    </row>
  </sheetData>
  <sheetProtection/>
  <mergeCells count="3">
    <mergeCell ref="A2:D2"/>
    <mergeCell ref="A4:B4"/>
    <mergeCell ref="C4:D4"/>
  </mergeCells>
  <printOptions horizontalCentered="1"/>
  <pageMargins left="0.15694444444444444" right="0.15694444444444444" top="0.5506944444444445" bottom="0.5506944444444445" header="0.275" footer="0.2361111111111111"/>
  <pageSetup fitToHeight="1" fitToWidth="1" horizontalDpi="600" verticalDpi="600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0"/>
  <sheetViews>
    <sheetView showGridLines="0" showZeros="0" zoomScaleSheetLayoutView="100" zoomScalePageLayoutView="0" workbookViewId="0" topLeftCell="A1">
      <selection activeCell="D26" sqref="D26"/>
    </sheetView>
  </sheetViews>
  <sheetFormatPr defaultColWidth="9" defaultRowHeight="14.25" customHeight="1"/>
  <cols>
    <col min="1" max="1" width="17.5" style="2" customWidth="1"/>
    <col min="2" max="2" width="42.33203125" style="2" customWidth="1"/>
    <col min="3" max="3" width="19.16015625" style="2" customWidth="1"/>
    <col min="4" max="4" width="12.83203125" style="2" customWidth="1"/>
    <col min="5" max="5" width="15.5" style="2" customWidth="1"/>
    <col min="6" max="13" width="12.83203125" style="2" customWidth="1"/>
    <col min="14" max="201" width="9.33203125" style="0" customWidth="1"/>
    <col min="202" max="16384" width="9" style="2" customWidth="1"/>
  </cols>
  <sheetData>
    <row r="1" ht="14.25" customHeight="1">
      <c r="A1" s="11" t="s">
        <v>159</v>
      </c>
    </row>
    <row r="2" spans="1:13" ht="25.5" customHeight="1">
      <c r="A2" s="25" t="s">
        <v>160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0.25" customHeight="1">
      <c r="A3" s="5" t="s">
        <v>2</v>
      </c>
      <c r="B3" s="5"/>
      <c r="C3" s="7"/>
      <c r="D3" s="7"/>
      <c r="E3" s="7"/>
      <c r="F3" s="7"/>
      <c r="G3" s="7"/>
      <c r="H3" s="7"/>
      <c r="I3" s="7"/>
      <c r="J3" s="7"/>
      <c r="K3" s="7"/>
      <c r="L3" s="68" t="s">
        <v>3</v>
      </c>
      <c r="M3" s="68"/>
    </row>
    <row r="4" spans="1:13" ht="19.5" customHeight="1">
      <c r="A4" s="69" t="s">
        <v>53</v>
      </c>
      <c r="B4" s="69"/>
      <c r="C4" s="67" t="s">
        <v>8</v>
      </c>
      <c r="D4" s="67" t="s">
        <v>161</v>
      </c>
      <c r="E4" s="67" t="s">
        <v>162</v>
      </c>
      <c r="F4" s="67" t="s">
        <v>163</v>
      </c>
      <c r="G4" s="67" t="s">
        <v>164</v>
      </c>
      <c r="H4" s="63" t="s">
        <v>165</v>
      </c>
      <c r="I4" s="63"/>
      <c r="J4" s="63"/>
      <c r="K4" s="63"/>
      <c r="L4" s="63"/>
      <c r="M4" s="63"/>
    </row>
    <row r="5" spans="1:13" ht="30.75" customHeight="1">
      <c r="A5" s="15" t="s">
        <v>54</v>
      </c>
      <c r="B5" s="15" t="s">
        <v>55</v>
      </c>
      <c r="C5" s="67"/>
      <c r="D5" s="67"/>
      <c r="E5" s="67"/>
      <c r="F5" s="67"/>
      <c r="G5" s="67"/>
      <c r="H5" s="13" t="s">
        <v>166</v>
      </c>
      <c r="I5" s="13" t="s">
        <v>167</v>
      </c>
      <c r="J5" s="13" t="s">
        <v>168</v>
      </c>
      <c r="K5" s="15" t="s">
        <v>169</v>
      </c>
      <c r="L5" s="15" t="s">
        <v>170</v>
      </c>
      <c r="M5" s="13" t="s">
        <v>171</v>
      </c>
    </row>
    <row r="6" spans="1:201" ht="19.5" customHeight="1">
      <c r="A6" s="60"/>
      <c r="B6" s="60" t="s">
        <v>8</v>
      </c>
      <c r="C6" s="61">
        <v>30700.6</v>
      </c>
      <c r="D6" s="61">
        <v>0</v>
      </c>
      <c r="E6" s="61">
        <v>17925.3</v>
      </c>
      <c r="F6" s="61">
        <v>0</v>
      </c>
      <c r="G6" s="61">
        <v>12420.3</v>
      </c>
      <c r="H6" s="61">
        <v>355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13" ht="19.5" customHeight="1">
      <c r="A7" s="60">
        <v>205</v>
      </c>
      <c r="B7" s="60" t="s">
        <v>58</v>
      </c>
      <c r="C7" s="61">
        <v>25633</v>
      </c>
      <c r="D7" s="61">
        <v>0</v>
      </c>
      <c r="E7" s="61">
        <v>13467</v>
      </c>
      <c r="F7" s="61">
        <v>0</v>
      </c>
      <c r="G7" s="61">
        <v>11811</v>
      </c>
      <c r="H7" s="61">
        <v>355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spans="1:13" ht="19.5" customHeight="1">
      <c r="A8" s="60">
        <v>20502</v>
      </c>
      <c r="B8" s="60" t="s">
        <v>59</v>
      </c>
      <c r="C8" s="61">
        <v>25633</v>
      </c>
      <c r="D8" s="61">
        <v>0</v>
      </c>
      <c r="E8" s="61">
        <v>13467</v>
      </c>
      <c r="F8" s="61">
        <v>0</v>
      </c>
      <c r="G8" s="61">
        <v>11811</v>
      </c>
      <c r="H8" s="61">
        <v>355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spans="1:13" ht="19.5" customHeight="1">
      <c r="A9" s="60">
        <v>2050205</v>
      </c>
      <c r="B9" s="60" t="s">
        <v>60</v>
      </c>
      <c r="C9" s="61">
        <v>25633</v>
      </c>
      <c r="D9" s="61">
        <v>0</v>
      </c>
      <c r="E9" s="61">
        <v>13467</v>
      </c>
      <c r="F9" s="61">
        <v>0</v>
      </c>
      <c r="G9" s="61">
        <v>11811</v>
      </c>
      <c r="H9" s="61">
        <v>355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spans="1:13" ht="19.5" customHeight="1">
      <c r="A10" s="60">
        <v>208</v>
      </c>
      <c r="B10" s="60" t="s">
        <v>61</v>
      </c>
      <c r="C10" s="61">
        <v>4017.4</v>
      </c>
      <c r="D10" s="61">
        <v>0</v>
      </c>
      <c r="E10" s="61">
        <v>3577.1</v>
      </c>
      <c r="F10" s="61">
        <v>0</v>
      </c>
      <c r="G10" s="61">
        <v>440.3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spans="1:13" ht="19.5" customHeight="1">
      <c r="A11" s="60">
        <v>20805</v>
      </c>
      <c r="B11" s="60" t="s">
        <v>62</v>
      </c>
      <c r="C11" s="61">
        <v>4017.4</v>
      </c>
      <c r="D11" s="61">
        <v>0</v>
      </c>
      <c r="E11" s="61">
        <v>3577.1</v>
      </c>
      <c r="F11" s="61">
        <v>0</v>
      </c>
      <c r="G11" s="61">
        <v>440.3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spans="1:13" ht="19.5" customHeight="1">
      <c r="A12" s="60">
        <v>2080502</v>
      </c>
      <c r="B12" s="60" t="s">
        <v>63</v>
      </c>
      <c r="C12" s="61">
        <v>4017.4</v>
      </c>
      <c r="D12" s="61">
        <v>0</v>
      </c>
      <c r="E12" s="61">
        <v>3577.1</v>
      </c>
      <c r="F12" s="61">
        <v>0</v>
      </c>
      <c r="G12" s="61">
        <v>440.3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spans="1:13" ht="19.5" customHeight="1">
      <c r="A13" s="60">
        <v>210</v>
      </c>
      <c r="B13" s="60" t="s">
        <v>64</v>
      </c>
      <c r="C13" s="61">
        <v>1017.2</v>
      </c>
      <c r="D13" s="61">
        <v>0</v>
      </c>
      <c r="E13" s="61">
        <v>848.2</v>
      </c>
      <c r="F13" s="61">
        <v>0</v>
      </c>
      <c r="G13" s="61">
        <v>169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</row>
    <row r="14" spans="1:13" ht="19.5" customHeight="1">
      <c r="A14" s="60">
        <v>21002</v>
      </c>
      <c r="B14" s="60" t="s">
        <v>65</v>
      </c>
      <c r="C14" s="61">
        <v>780.6</v>
      </c>
      <c r="D14" s="61">
        <v>0</v>
      </c>
      <c r="E14" s="61">
        <v>780.6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</row>
    <row r="15" spans="1:13" ht="19.5" customHeight="1">
      <c r="A15" s="60">
        <v>2100201</v>
      </c>
      <c r="B15" s="60" t="s">
        <v>66</v>
      </c>
      <c r="C15" s="61">
        <v>780.6</v>
      </c>
      <c r="D15" s="61">
        <v>0</v>
      </c>
      <c r="E15" s="61">
        <v>780.6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spans="1:13" ht="19.5" customHeight="1">
      <c r="A16" s="60">
        <v>21011</v>
      </c>
      <c r="B16" s="60" t="s">
        <v>67</v>
      </c>
      <c r="C16" s="61">
        <v>236.6</v>
      </c>
      <c r="D16" s="61">
        <v>0</v>
      </c>
      <c r="E16" s="61">
        <v>67.6</v>
      </c>
      <c r="F16" s="61">
        <v>0</v>
      </c>
      <c r="G16" s="61">
        <v>169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</row>
    <row r="17" spans="1:13" ht="19.5" customHeight="1">
      <c r="A17" s="60">
        <v>2101102</v>
      </c>
      <c r="B17" s="60" t="s">
        <v>68</v>
      </c>
      <c r="C17" s="61">
        <v>236.6</v>
      </c>
      <c r="D17" s="61">
        <v>0</v>
      </c>
      <c r="E17" s="61">
        <v>67.6</v>
      </c>
      <c r="F17" s="61">
        <v>0</v>
      </c>
      <c r="G17" s="61">
        <v>169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</row>
    <row r="18" spans="1:13" ht="19.5" customHeight="1">
      <c r="A18" s="60">
        <v>221</v>
      </c>
      <c r="B18" s="60" t="s">
        <v>69</v>
      </c>
      <c r="C18" s="61">
        <v>33</v>
      </c>
      <c r="D18" s="61">
        <v>0</v>
      </c>
      <c r="E18" s="61">
        <v>33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</row>
    <row r="19" spans="1:13" ht="19.5" customHeight="1">
      <c r="A19" s="60">
        <v>22102</v>
      </c>
      <c r="B19" s="60" t="s">
        <v>70</v>
      </c>
      <c r="C19" s="61">
        <v>33</v>
      </c>
      <c r="D19" s="61">
        <v>0</v>
      </c>
      <c r="E19" s="61">
        <v>33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</row>
    <row r="20" spans="1:13" ht="19.5" customHeight="1">
      <c r="A20" s="60">
        <v>2210202</v>
      </c>
      <c r="B20" s="60" t="s">
        <v>71</v>
      </c>
      <c r="C20" s="61">
        <v>33</v>
      </c>
      <c r="D20" s="61">
        <v>0</v>
      </c>
      <c r="E20" s="61">
        <v>33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tabSelected="1" zoomScaleSheetLayoutView="100" zoomScalePageLayoutView="0" workbookViewId="0" topLeftCell="A1">
      <selection activeCell="G26" sqref="G26"/>
    </sheetView>
  </sheetViews>
  <sheetFormatPr defaultColWidth="9" defaultRowHeight="14.25" customHeight="1"/>
  <cols>
    <col min="1" max="1" width="21.83203125" style="2" customWidth="1"/>
    <col min="2" max="2" width="44" style="2" customWidth="1"/>
    <col min="3" max="3" width="18.33203125" style="2" customWidth="1"/>
    <col min="4" max="5" width="17.16015625" style="2" customWidth="1"/>
    <col min="6" max="16384" width="9" style="2" customWidth="1"/>
  </cols>
  <sheetData>
    <row r="1" ht="17.25" customHeight="1">
      <c r="A1" s="11" t="s">
        <v>172</v>
      </c>
    </row>
    <row r="2" spans="1:5" ht="21" customHeight="1">
      <c r="A2" s="62" t="s">
        <v>173</v>
      </c>
      <c r="B2" s="62"/>
      <c r="C2" s="62"/>
      <c r="D2" s="62"/>
      <c r="E2" s="62"/>
    </row>
    <row r="3" spans="1:5" ht="16.5" customHeight="1">
      <c r="A3" s="8" t="s">
        <v>2</v>
      </c>
      <c r="B3" s="8"/>
      <c r="C3" s="8"/>
      <c r="D3" s="8"/>
      <c r="E3" s="9" t="s">
        <v>3</v>
      </c>
    </row>
    <row r="4" spans="1:5" ht="27" customHeight="1">
      <c r="A4" s="69" t="s">
        <v>53</v>
      </c>
      <c r="B4" s="69"/>
      <c r="C4" s="64" t="s">
        <v>8</v>
      </c>
      <c r="D4" s="64" t="s">
        <v>56</v>
      </c>
      <c r="E4" s="64" t="s">
        <v>57</v>
      </c>
    </row>
    <row r="5" spans="1:5" ht="27" customHeight="1">
      <c r="A5" s="15" t="s">
        <v>54</v>
      </c>
      <c r="B5" s="15" t="s">
        <v>55</v>
      </c>
      <c r="C5" s="64"/>
      <c r="D5" s="64"/>
      <c r="E5" s="64"/>
    </row>
    <row r="6" spans="1:5" ht="19.5" customHeight="1">
      <c r="A6" s="60"/>
      <c r="B6" s="60" t="s">
        <v>8</v>
      </c>
      <c r="C6" s="49">
        <v>30700.6</v>
      </c>
      <c r="D6" s="49">
        <v>17075.2</v>
      </c>
      <c r="E6" s="49">
        <v>13625.4</v>
      </c>
    </row>
    <row r="7" spans="1:5" ht="19.5" customHeight="1">
      <c r="A7" s="60">
        <v>205</v>
      </c>
      <c r="B7" s="60" t="s">
        <v>58</v>
      </c>
      <c r="C7" s="49">
        <v>25633</v>
      </c>
      <c r="D7" s="49">
        <v>12681.3</v>
      </c>
      <c r="E7" s="49">
        <v>12951.7</v>
      </c>
    </row>
    <row r="8" spans="1:5" ht="19.5" customHeight="1">
      <c r="A8" s="60">
        <v>20502</v>
      </c>
      <c r="B8" s="60" t="s">
        <v>59</v>
      </c>
      <c r="C8" s="49">
        <v>25633</v>
      </c>
      <c r="D8" s="49">
        <v>12681.3</v>
      </c>
      <c r="E8" s="49">
        <v>12951.7</v>
      </c>
    </row>
    <row r="9" spans="1:5" ht="19.5" customHeight="1">
      <c r="A9" s="60">
        <v>2050205</v>
      </c>
      <c r="B9" s="60" t="s">
        <v>60</v>
      </c>
      <c r="C9" s="49">
        <v>25633</v>
      </c>
      <c r="D9" s="49">
        <v>12681.3</v>
      </c>
      <c r="E9" s="49">
        <v>12951.7</v>
      </c>
    </row>
    <row r="10" spans="1:5" ht="19.5" customHeight="1">
      <c r="A10" s="60">
        <v>208</v>
      </c>
      <c r="B10" s="60" t="s">
        <v>61</v>
      </c>
      <c r="C10" s="49">
        <v>4017.4</v>
      </c>
      <c r="D10" s="49">
        <v>4017.4</v>
      </c>
      <c r="E10" s="49">
        <v>0</v>
      </c>
    </row>
    <row r="11" spans="1:5" ht="19.5" customHeight="1">
      <c r="A11" s="60">
        <v>20805</v>
      </c>
      <c r="B11" s="60" t="s">
        <v>62</v>
      </c>
      <c r="C11" s="49">
        <v>4017.4</v>
      </c>
      <c r="D11" s="49">
        <v>4017.4</v>
      </c>
      <c r="E11" s="49">
        <v>0</v>
      </c>
    </row>
    <row r="12" spans="1:5" ht="19.5" customHeight="1">
      <c r="A12" s="60">
        <v>2080502</v>
      </c>
      <c r="B12" s="60" t="s">
        <v>63</v>
      </c>
      <c r="C12" s="49">
        <v>4017.4</v>
      </c>
      <c r="D12" s="49">
        <v>4017.4</v>
      </c>
      <c r="E12" s="49">
        <v>0</v>
      </c>
    </row>
    <row r="13" spans="1:5" ht="19.5" customHeight="1">
      <c r="A13" s="60">
        <v>210</v>
      </c>
      <c r="B13" s="60" t="s">
        <v>64</v>
      </c>
      <c r="C13" s="49">
        <v>1017.2</v>
      </c>
      <c r="D13" s="49">
        <v>343.5</v>
      </c>
      <c r="E13" s="49">
        <v>673.7</v>
      </c>
    </row>
    <row r="14" spans="1:5" ht="19.5" customHeight="1">
      <c r="A14" s="60">
        <v>21002</v>
      </c>
      <c r="B14" s="60" t="s">
        <v>65</v>
      </c>
      <c r="C14" s="49">
        <v>780.6</v>
      </c>
      <c r="D14" s="49">
        <v>106.9</v>
      </c>
      <c r="E14" s="49">
        <v>673.7</v>
      </c>
    </row>
    <row r="15" spans="1:5" ht="19.5" customHeight="1">
      <c r="A15" s="60">
        <v>2100201</v>
      </c>
      <c r="B15" s="60" t="s">
        <v>66</v>
      </c>
      <c r="C15" s="49">
        <v>780.6</v>
      </c>
      <c r="D15" s="49">
        <v>106.9</v>
      </c>
      <c r="E15" s="49">
        <v>673.7</v>
      </c>
    </row>
    <row r="16" spans="1:5" ht="19.5" customHeight="1">
      <c r="A16" s="60">
        <v>21011</v>
      </c>
      <c r="B16" s="60" t="s">
        <v>67</v>
      </c>
      <c r="C16" s="49">
        <v>236.6</v>
      </c>
      <c r="D16" s="49">
        <v>236.6</v>
      </c>
      <c r="E16" s="49">
        <v>0</v>
      </c>
    </row>
    <row r="17" spans="1:5" ht="19.5" customHeight="1">
      <c r="A17" s="60">
        <v>2101102</v>
      </c>
      <c r="B17" s="60" t="s">
        <v>68</v>
      </c>
      <c r="C17" s="49">
        <v>236.6</v>
      </c>
      <c r="D17" s="49">
        <v>236.6</v>
      </c>
      <c r="E17" s="49">
        <v>0</v>
      </c>
    </row>
    <row r="18" spans="1:5" ht="19.5" customHeight="1">
      <c r="A18" s="60">
        <v>221</v>
      </c>
      <c r="B18" s="60" t="s">
        <v>69</v>
      </c>
      <c r="C18" s="49">
        <v>33</v>
      </c>
      <c r="D18" s="49">
        <v>33</v>
      </c>
      <c r="E18" s="49">
        <v>0</v>
      </c>
    </row>
    <row r="19" spans="1:5" ht="19.5" customHeight="1">
      <c r="A19" s="60">
        <v>22102</v>
      </c>
      <c r="B19" s="60" t="s">
        <v>70</v>
      </c>
      <c r="C19" s="49">
        <v>33</v>
      </c>
      <c r="D19" s="49">
        <v>33</v>
      </c>
      <c r="E19" s="49">
        <v>0</v>
      </c>
    </row>
    <row r="20" spans="1:5" ht="19.5" customHeight="1">
      <c r="A20" s="60">
        <v>2210202</v>
      </c>
      <c r="B20" s="60" t="s">
        <v>71</v>
      </c>
      <c r="C20" s="49">
        <v>33</v>
      </c>
      <c r="D20" s="49">
        <v>33</v>
      </c>
      <c r="E20" s="4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52777777777777" right="0.19652777777777777" top="0.9840277777777777" bottom="0.9840277777777777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1899-12-30T00:00:00Z</cp:lastPrinted>
  <dcterms:created xsi:type="dcterms:W3CDTF">2016-07-18T07:10:29Z</dcterms:created>
  <dcterms:modified xsi:type="dcterms:W3CDTF">2017-05-08T06:14:43Z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329630</vt:r8>
  </property>
  <property fmtid="{D5CDD505-2E9C-101B-9397-08002B2CF9AE}" pid="3" name="KSOProductBuildVer">
    <vt:lpwstr>2052-6.6.0.2716</vt:lpwstr>
  </property>
</Properties>
</file>