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/>
  </bookViews>
  <sheets>
    <sheet name="表一、财政拨款收支总表" sheetId="1" r:id="rId1"/>
    <sheet name="表二、一般公共预算支出预算表" sheetId="2" r:id="rId2"/>
    <sheet name="表三、一般公共预算基本支出表" sheetId="3" r:id="rId3"/>
    <sheet name="表四、政府性基金预算支出预算表 " sheetId="4" r:id="rId4"/>
    <sheet name="表五、国有资本经营预算支出预算表" sheetId="10" r:id="rId5"/>
    <sheet name="表六、收支预算总表" sheetId="5" r:id="rId6"/>
    <sheet name="表七、收入预算总表" sheetId="6" r:id="rId7"/>
    <sheet name="表八、支出预算总表" sheetId="7" r:id="rId8"/>
    <sheet name="表九、三公经费预算情况表" sheetId="8" r:id="rId9"/>
  </sheets>
  <definedNames>
    <definedName name="_xlnm.Print_Area" localSheetId="7">表八、支出预算总表!$A$1:$E$21</definedName>
    <definedName name="_xlnm.Print_Area" localSheetId="1">表二、一般公共预算支出预算表!$A$1:$E$21</definedName>
    <definedName name="_xlnm.Print_Area" localSheetId="8">表九、三公经费预算情况表!$A$1:$B$10</definedName>
    <definedName name="_xlnm.Print_Area" localSheetId="5">表六、收支预算总表!$A$1:$D$41</definedName>
    <definedName name="_xlnm.Print_Area" localSheetId="6">表七、收入预算总表!$A$1:$N$21</definedName>
    <definedName name="_xlnm.Print_Area" localSheetId="2">表三、一般公共预算基本支出表!$A$1:$C$44</definedName>
    <definedName name="_xlnm.Print_Area" localSheetId="3">'表四、政府性基金预算支出预算表 '!$A$1:$F$5</definedName>
    <definedName name="_xlnm.Print_Area" localSheetId="4">表五、国有资本经营预算支出预算表!$A$1:$F$12</definedName>
    <definedName name="_xlnm.Print_Area" localSheetId="0">表一、财政拨款收支总表!$A$1:$G$41</definedName>
    <definedName name="_xlnm.Print_Titles" localSheetId="7">表八、支出预算总表!$1:$5</definedName>
    <definedName name="_xlnm.Print_Titles" localSheetId="1">表二、一般公共预算支出预算表!$1:$5</definedName>
    <definedName name="_xlnm.Print_Titles" localSheetId="8">表九、三公经费预算情况表!$1:$4</definedName>
    <definedName name="_xlnm.Print_Titles" localSheetId="5">表六、收支预算总表!$1:$5</definedName>
    <definedName name="_xlnm.Print_Titles" localSheetId="6">表七、收入预算总表!$1:$5</definedName>
    <definedName name="_xlnm.Print_Titles" localSheetId="2">表三、一般公共预算基本支出表!$1:$5</definedName>
    <definedName name="_xlnm.Print_Titles" localSheetId="3">'表四、政府性基金预算支出预算表 '!$1:$5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24519"/>
</workbook>
</file>

<file path=xl/calcChain.xml><?xml version="1.0" encoding="utf-8"?>
<calcChain xmlns="http://schemas.openxmlformats.org/spreadsheetml/2006/main">
  <c r="B12" i="1"/>
  <c r="B11" s="1"/>
  <c r="E6"/>
  <c r="B36" i="5"/>
  <c r="B41" s="1"/>
  <c r="G6" i="1"/>
  <c r="G37" s="1"/>
  <c r="G40" s="1"/>
  <c r="B6"/>
  <c r="F6"/>
  <c r="D36" i="5"/>
  <c r="D27" i="1"/>
  <c r="D28"/>
  <c r="D29"/>
  <c r="D30"/>
  <c r="D31"/>
  <c r="D32"/>
  <c r="D33"/>
  <c r="D3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B40" l="1"/>
  <c r="E37"/>
  <c r="E40" s="1"/>
  <c r="D6"/>
  <c r="D38" i="5"/>
  <c r="D41"/>
  <c r="F37" i="1"/>
  <c r="F40" s="1"/>
  <c r="D40" l="1"/>
  <c r="D37"/>
</calcChain>
</file>

<file path=xl/sharedStrings.xml><?xml version="1.0" encoding="utf-8"?>
<sst xmlns="http://schemas.openxmlformats.org/spreadsheetml/2006/main" count="279" uniqueCount="197">
  <si>
    <t>支出总计</t>
  </si>
  <si>
    <t xml:space="preserve">收   入             </t>
  </si>
  <si>
    <t>基本支出</t>
  </si>
  <si>
    <t>收入总计</t>
  </si>
  <si>
    <t>上级补助收入</t>
  </si>
  <si>
    <t>支  出</t>
  </si>
  <si>
    <t xml:space="preserve">    经常收入预算拨款</t>
  </si>
  <si>
    <t>本年支出合计</t>
  </si>
  <si>
    <t xml:space="preserve">  其中：公务用车运行费</t>
  </si>
  <si>
    <t>本年收入合计</t>
  </si>
  <si>
    <t>合计</t>
  </si>
  <si>
    <t>附属单位上缴收入</t>
  </si>
  <si>
    <t>(九)社会保障基金支出</t>
  </si>
  <si>
    <t>公务用车购置及运行费</t>
  </si>
  <si>
    <t>九、社会保险基金支出</t>
  </si>
  <si>
    <t>纳入专户管理的政府非税收入</t>
  </si>
  <si>
    <t>其他</t>
  </si>
  <si>
    <t>(二十三)预备费</t>
  </si>
  <si>
    <t>科目名称</t>
  </si>
  <si>
    <t>功能分类科目</t>
  </si>
  <si>
    <t>项目</t>
  </si>
  <si>
    <t>一、本年支出</t>
  </si>
  <si>
    <t>（一）一般公共预算拨款</t>
  </si>
  <si>
    <t>二、本年收入</t>
  </si>
  <si>
    <t>经济分类科目</t>
  </si>
  <si>
    <t xml:space="preserve">    国库管理非税收入</t>
  </si>
  <si>
    <t xml:space="preserve">       公务用车购置费 </t>
  </si>
  <si>
    <t>预算数</t>
  </si>
  <si>
    <t>公务接待费</t>
  </si>
  <si>
    <t>单位：万元</t>
  </si>
  <si>
    <t>小计</t>
  </si>
  <si>
    <t>上年结余收入</t>
  </si>
  <si>
    <t>项目支出</t>
  </si>
  <si>
    <t>二、政府性基金预算拨款收入</t>
  </si>
  <si>
    <t>其他收入</t>
  </si>
  <si>
    <t xml:space="preserve">     经营收入</t>
  </si>
  <si>
    <t xml:space="preserve">     事业收入</t>
  </si>
  <si>
    <t xml:space="preserve">     其他</t>
  </si>
  <si>
    <t>因公出国(境)费</t>
  </si>
  <si>
    <t>结转下年</t>
  </si>
  <si>
    <t xml:space="preserve">     附属单位上缴收入</t>
  </si>
  <si>
    <t>(十八)援助其他地区支出</t>
  </si>
  <si>
    <t>注：本表反映部门财政拨款收入、支出预算情况。</t>
  </si>
  <si>
    <t>二十三、预备费</t>
  </si>
  <si>
    <t>二、结转下年</t>
  </si>
  <si>
    <t>二十、住房保障支出</t>
  </si>
  <si>
    <t>一般公共预算财政拨款</t>
  </si>
  <si>
    <t>政府性基金预算拨款收入</t>
  </si>
  <si>
    <t>一、一般公共预算拨款收入</t>
  </si>
  <si>
    <t>一般公共预算拨款收入</t>
  </si>
  <si>
    <t xml:space="preserve">收  入             </t>
  </si>
  <si>
    <t>经营收入</t>
  </si>
  <si>
    <t>事业收入</t>
  </si>
  <si>
    <t xml:space="preserve">     上级补助收入</t>
  </si>
  <si>
    <t>(二十)住房保障支出</t>
  </si>
  <si>
    <t>（二）政府性基金预算拨款</t>
  </si>
  <si>
    <t>科目编码</t>
  </si>
  <si>
    <t>政府性基金预算财政拨款</t>
  </si>
  <si>
    <t>(二十二)国有资本经营预算支出</t>
    <phoneticPr fontId="3" type="noConversion"/>
  </si>
  <si>
    <t>(二十四)其他支出</t>
    <phoneticPr fontId="3" type="noConversion"/>
  </si>
  <si>
    <t>(二十五)转移性支出</t>
    <phoneticPr fontId="3" type="noConversion"/>
  </si>
  <si>
    <t>(二十六)债务还本支出</t>
    <phoneticPr fontId="3" type="noConversion"/>
  </si>
  <si>
    <t>(二十七)债务付息支出</t>
    <phoneticPr fontId="3" type="noConversion"/>
  </si>
  <si>
    <t>(二十八)债务发行费用支出</t>
    <phoneticPr fontId="3" type="noConversion"/>
  </si>
  <si>
    <t>二十四、其他支出</t>
    <phoneticPr fontId="3" type="noConversion"/>
  </si>
  <si>
    <t>二十五、转移性支出</t>
    <phoneticPr fontId="3" type="noConversion"/>
  </si>
  <si>
    <t>二十六、债务还本支出</t>
    <phoneticPr fontId="3" type="noConversion"/>
  </si>
  <si>
    <t>二十七、债务付息支出</t>
    <phoneticPr fontId="3" type="noConversion"/>
  </si>
  <si>
    <t>二十八、债务发行费用支出</t>
    <phoneticPr fontId="3" type="noConversion"/>
  </si>
  <si>
    <t>一、一般公共服务支出</t>
    <phoneticPr fontId="3" type="noConversion"/>
  </si>
  <si>
    <t>二、外交支出</t>
    <phoneticPr fontId="3" type="noConversion"/>
  </si>
  <si>
    <t>三、国防支出</t>
    <phoneticPr fontId="3" type="noConversion"/>
  </si>
  <si>
    <t>四、公共安全支出</t>
    <phoneticPr fontId="3" type="noConversion"/>
  </si>
  <si>
    <t>六、科学技术支出</t>
    <phoneticPr fontId="3" type="noConversion"/>
  </si>
  <si>
    <t>七、文化体育与传媒支出</t>
    <phoneticPr fontId="3" type="noConversion"/>
  </si>
  <si>
    <t>八、社会保障和就业支出</t>
    <phoneticPr fontId="3" type="noConversion"/>
  </si>
  <si>
    <t>十、医疗卫生与计划生育支出</t>
    <phoneticPr fontId="3" type="noConversion"/>
  </si>
  <si>
    <t>十一、节能环保支出</t>
    <phoneticPr fontId="3" type="noConversion"/>
  </si>
  <si>
    <t>十二、城乡社区支出</t>
    <phoneticPr fontId="3" type="noConversion"/>
  </si>
  <si>
    <t>十三、农林水支出</t>
    <phoneticPr fontId="3" type="noConversion"/>
  </si>
  <si>
    <t>十四、交通运输支出</t>
    <phoneticPr fontId="3" type="noConversion"/>
  </si>
  <si>
    <t>十五、资源勘探信息等支出</t>
    <phoneticPr fontId="3" type="noConversion"/>
  </si>
  <si>
    <t>十六、商业服务业等支出</t>
    <phoneticPr fontId="3" type="noConversion"/>
  </si>
  <si>
    <t>十七、金融支出</t>
    <phoneticPr fontId="3" type="noConversion"/>
  </si>
  <si>
    <t>十八、援助其他地区支出</t>
    <phoneticPr fontId="3" type="noConversion"/>
  </si>
  <si>
    <t>十九、国土海洋气象等支出</t>
    <phoneticPr fontId="3" type="noConversion"/>
  </si>
  <si>
    <t>二十一、粮油物资储备支出</t>
    <phoneticPr fontId="3" type="noConversion"/>
  </si>
  <si>
    <t>二十二、国有资本经营预算支出</t>
    <phoneticPr fontId="3" type="noConversion"/>
  </si>
  <si>
    <t>五、教育支出</t>
    <phoneticPr fontId="3" type="noConversion"/>
  </si>
  <si>
    <t>附表1</t>
    <phoneticPr fontId="3" type="noConversion"/>
  </si>
  <si>
    <t>附表2</t>
    <phoneticPr fontId="3" type="noConversion"/>
  </si>
  <si>
    <t>附表3</t>
    <phoneticPr fontId="3" type="noConversion"/>
  </si>
  <si>
    <t>附表5</t>
    <phoneticPr fontId="3" type="noConversion"/>
  </si>
  <si>
    <t>附表6</t>
    <phoneticPr fontId="3" type="noConversion"/>
  </si>
  <si>
    <t>附表7</t>
    <phoneticPr fontId="3" type="noConversion"/>
  </si>
  <si>
    <t>(一)一般公共服务支出</t>
    <phoneticPr fontId="3" type="noConversion"/>
  </si>
  <si>
    <t>(二)外交支出</t>
    <phoneticPr fontId="3" type="noConversion"/>
  </si>
  <si>
    <t>(三)国防支出</t>
    <phoneticPr fontId="3" type="noConversion"/>
  </si>
  <si>
    <t>(四)公共安全支出</t>
    <phoneticPr fontId="3" type="noConversion"/>
  </si>
  <si>
    <t>(五)教育支出</t>
    <phoneticPr fontId="3" type="noConversion"/>
  </si>
  <si>
    <t>(六)科学技术支出</t>
    <phoneticPr fontId="3" type="noConversion"/>
  </si>
  <si>
    <t>(七)文化体育与传媒支出</t>
    <phoneticPr fontId="3" type="noConversion"/>
  </si>
  <si>
    <t>(八)社会保障和就业支出</t>
    <phoneticPr fontId="3" type="noConversion"/>
  </si>
  <si>
    <t>(十)医疗卫生与计划生育支出</t>
    <phoneticPr fontId="3" type="noConversion"/>
  </si>
  <si>
    <t>(十一)节能环保支出</t>
    <phoneticPr fontId="3" type="noConversion"/>
  </si>
  <si>
    <t>(十二)城乡社区支出</t>
    <phoneticPr fontId="3" type="noConversion"/>
  </si>
  <si>
    <t>(十三)农林水支出</t>
    <phoneticPr fontId="3" type="noConversion"/>
  </si>
  <si>
    <t>(十四)交通运输支出</t>
    <phoneticPr fontId="3" type="noConversion"/>
  </si>
  <si>
    <t>(十五)资源勘探信息等支出</t>
    <phoneticPr fontId="3" type="noConversion"/>
  </si>
  <si>
    <t>(十九)国土海洋气象等支出</t>
    <phoneticPr fontId="3" type="noConversion"/>
  </si>
  <si>
    <t>(二十一)粮油物资储备支出</t>
    <phoneticPr fontId="3" type="noConversion"/>
  </si>
  <si>
    <t>(十七)金融支出</t>
    <phoneticPr fontId="3" type="noConversion"/>
  </si>
  <si>
    <t>(十六)商业服务业等支出</t>
    <phoneticPr fontId="3" type="noConversion"/>
  </si>
  <si>
    <t>2018年部门收入预算总表</t>
    <phoneticPr fontId="3" type="noConversion"/>
  </si>
  <si>
    <t>单位：万元</t>
    <phoneticPr fontId="3" type="noConversion"/>
  </si>
  <si>
    <t>2018年国有资本经营预算支出预算表</t>
    <phoneticPr fontId="3" type="noConversion"/>
  </si>
  <si>
    <t>国有资本经营预算拨款收入</t>
    <phoneticPr fontId="3" type="noConversion"/>
  </si>
  <si>
    <t>国有资本经营预算拨款支出</t>
    <phoneticPr fontId="3" type="noConversion"/>
  </si>
  <si>
    <t>附表8</t>
    <phoneticPr fontId="3" type="noConversion"/>
  </si>
  <si>
    <t>2018年财政拨款收支预算总表</t>
    <phoneticPr fontId="3" type="noConversion"/>
  </si>
  <si>
    <t>2018年一般公共预算支出预算表</t>
    <phoneticPr fontId="3" type="noConversion"/>
  </si>
  <si>
    <t>2018年一般公共预算基本支出预算表</t>
    <phoneticPr fontId="3" type="noConversion"/>
  </si>
  <si>
    <t>2018年收支预算总表</t>
    <phoneticPr fontId="3" type="noConversion"/>
  </si>
  <si>
    <t>2018年支出预算总表</t>
    <phoneticPr fontId="3" type="noConversion"/>
  </si>
  <si>
    <t>2018年“三公”经费预算表</t>
    <phoneticPr fontId="3" type="noConversion"/>
  </si>
  <si>
    <t>一、上年结余</t>
    <phoneticPr fontId="3" type="noConversion"/>
  </si>
  <si>
    <t xml:space="preserve">  （一）一般公共预算拨款</t>
    <phoneticPr fontId="3" type="noConversion"/>
  </si>
  <si>
    <t xml:space="preserve">  （二）政府性基金预算拨款</t>
    <phoneticPr fontId="3" type="noConversion"/>
  </si>
  <si>
    <t xml:space="preserve">  （三）国有资本经营预算拨款</t>
    <phoneticPr fontId="3" type="noConversion"/>
  </si>
  <si>
    <t>国有资本经营预算财政拨款</t>
    <phoneticPr fontId="3" type="noConversion"/>
  </si>
  <si>
    <t>三、国有资本经营预算拨款收入</t>
    <phoneticPr fontId="3" type="noConversion"/>
  </si>
  <si>
    <t>四、纳入专户管理政府非税收入</t>
    <phoneticPr fontId="3" type="noConversion"/>
  </si>
  <si>
    <t>五、其他收入</t>
    <phoneticPr fontId="3" type="noConversion"/>
  </si>
  <si>
    <t>上年结余收入</t>
    <phoneticPr fontId="3" type="noConversion"/>
  </si>
  <si>
    <t>国有资本经营预算拨款收入</t>
    <phoneticPr fontId="3" type="noConversion"/>
  </si>
  <si>
    <t>（三）国有资本经营预算拨款</t>
    <phoneticPr fontId="3" type="noConversion"/>
  </si>
  <si>
    <t>单位名称：皖南医学院</t>
    <phoneticPr fontId="3" type="noConversion"/>
  </si>
  <si>
    <t>教育支出</t>
  </si>
  <si>
    <t xml:space="preserve">  普通教育</t>
  </si>
  <si>
    <t xml:space="preserve">    高等教育</t>
  </si>
  <si>
    <t>社会保障和就业支出</t>
  </si>
  <si>
    <t xml:space="preserve">  行政事业单位离退休</t>
  </si>
  <si>
    <t xml:space="preserve">    事业单位离退休</t>
  </si>
  <si>
    <t xml:space="preserve">    机关事业单位职业年金缴费支出</t>
  </si>
  <si>
    <t>医疗卫生与计划生育支出</t>
  </si>
  <si>
    <t xml:space="preserve">  公立医院</t>
  </si>
  <si>
    <t xml:space="preserve">    综合医院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</si>
  <si>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</si>
  <si>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</si>
  <si>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</si>
  <si>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</si>
  <si>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提租补贴</t>
  </si>
  <si>
    <t>单位名称：皖南医学院</t>
    <phoneticPr fontId="3" type="noConversion"/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</si>
  <si>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</si>
  <si>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</si>
  <si>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</si>
  <si>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</si>
  <si>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</si>
  <si>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</si>
  <si>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</si>
  <si>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</si>
  <si>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</si>
  <si>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</si>
  <si>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</si>
  <si>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</si>
  <si>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</si>
  <si>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</si>
  <si>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</si>
  <si>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</si>
  <si>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</si>
  <si>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</si>
  <si>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</si>
  <si>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</si>
  <si>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</si>
  <si>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</si>
  <si>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</si>
  <si>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</si>
  <si>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</si>
  <si>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</si>
  <si>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</si>
  <si>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</si>
  <si>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</si>
  <si>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</si>
  <si>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</si>
  <si>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</si>
  <si>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</si>
  <si>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</si>
  <si>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</si>
  <si>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医疗费补助</t>
  </si>
  <si>
    <t xml:space="preserve">  助学金</t>
  </si>
  <si>
    <t xml:space="preserve">  其他对个人和家庭的补助支出</t>
  </si>
  <si>
    <t>单位名称：皖南医学院</t>
    <phoneticPr fontId="3" type="noConversion"/>
  </si>
  <si>
    <t>附表4</t>
  </si>
  <si>
    <r>
      <t>201</t>
    </r>
    <r>
      <rPr>
        <b/>
        <sz val="18"/>
        <rFont val="华文中宋"/>
        <charset val="134"/>
      </rPr>
      <t>8</t>
    </r>
    <r>
      <rPr>
        <b/>
        <sz val="18"/>
        <rFont val="华文中宋"/>
        <charset val="134"/>
      </rPr>
      <t>年政府性基金预算支出预算表</t>
    </r>
  </si>
  <si>
    <t>政府性基金预算拨款支出</t>
  </si>
  <si>
    <t>单位名称：皖南医学院</t>
    <phoneticPr fontId="3" type="noConversion"/>
  </si>
  <si>
    <t>单位名称：皖南医学院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</si>
</sst>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#,##0.0_ "/>
    <numFmt numFmtId="177" formatCode="#,##0.0"/>
    <numFmt numFmtId="178" formatCode="#,##0.0_);[Red]\(#,##0.0\)"/>
  </numFmts>
  <fonts count="16"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Times New Roman"/>
      <family val="1"/>
    </font>
    <font>
      <b/>
      <sz val="18"/>
      <color indexed="8"/>
      <name val="华文中宋"/>
      <charset val="134"/>
    </font>
    <font>
      <b/>
      <sz val="18"/>
      <name val="华文中宋"/>
      <charset val="134"/>
    </font>
    <font>
      <b/>
      <u/>
      <sz val="18"/>
      <name val="华文中宋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10" fillId="0" borderId="0" xfId="0" applyFont="1"/>
    <xf numFmtId="0" fontId="5" fillId="0" borderId="0" xfId="0" applyFont="1"/>
    <xf numFmtId="0" fontId="14" fillId="0" borderId="0" xfId="0" applyFont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177" fontId="5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/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/>
    <xf numFmtId="0" fontId="6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77" fontId="7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/>
    <xf numFmtId="49" fontId="1" fillId="0" borderId="2" xfId="0" applyNumberFormat="1" applyFont="1" applyBorder="1"/>
    <xf numFmtId="49" fontId="8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Border="1" applyAlignment="1">
      <alignment horizontal="right" vertical="center" wrapText="1"/>
    </xf>
    <xf numFmtId="178" fontId="1" fillId="0" borderId="2" xfId="0" applyNumberFormat="1" applyFont="1" applyFill="1" applyBorder="1" applyAlignment="1">
      <alignment horizontal="right" vertical="center" wrapText="1"/>
    </xf>
    <xf numFmtId="178" fontId="1" fillId="0" borderId="7" xfId="0" applyNumberFormat="1" applyFont="1" applyFill="1" applyBorder="1" applyAlignment="1">
      <alignment horizontal="right" vertical="center" wrapText="1"/>
    </xf>
    <xf numFmtId="0" fontId="1" fillId="0" borderId="0" xfId="0" applyFont="1"/>
    <xf numFmtId="178" fontId="1" fillId="0" borderId="1" xfId="0" applyNumberFormat="1" applyFont="1" applyFill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Border="1"/>
    <xf numFmtId="178" fontId="0" fillId="0" borderId="0" xfId="0" applyNumberFormat="1" applyAlignment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/>
    <xf numFmtId="178" fontId="3" fillId="0" borderId="1" xfId="0" applyNumberFormat="1" applyFont="1" applyFill="1" applyBorder="1"/>
    <xf numFmtId="178" fontId="3" fillId="0" borderId="3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8" fontId="6" fillId="0" borderId="1" xfId="0" applyNumberFormat="1" applyFont="1" applyFill="1" applyBorder="1" applyAlignment="1">
      <alignment vertical="center"/>
    </xf>
    <xf numFmtId="178" fontId="2" fillId="0" borderId="1" xfId="0" applyNumberFormat="1" applyFont="1" applyBorder="1"/>
    <xf numFmtId="178" fontId="2" fillId="0" borderId="1" xfId="0" applyNumberFormat="1" applyFont="1" applyFill="1" applyBorder="1"/>
    <xf numFmtId="178" fontId="3" fillId="0" borderId="6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3" fillId="0" borderId="0" xfId="0" applyFont="1" applyFill="1"/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178" fontId="5" fillId="0" borderId="6" xfId="0" applyNumberFormat="1" applyFont="1" applyFill="1" applyBorder="1" applyAlignment="1" applyProtection="1">
      <alignment horizontal="right" vertical="center" wrapText="1"/>
    </xf>
    <xf numFmtId="178" fontId="5" fillId="0" borderId="5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5" xfId="0" applyNumberFormat="1" applyFont="1" applyFill="1" applyBorder="1" applyAlignment="1" applyProtection="1">
      <alignment vertical="center" wrapText="1"/>
    </xf>
    <xf numFmtId="0" fontId="0" fillId="0" borderId="0" xfId="0"/>
    <xf numFmtId="0" fontId="1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9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 applyProtection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/>
    <xf numFmtId="0" fontId="6" fillId="0" borderId="0" xfId="0" applyFont="1" applyFill="1" applyAlignment="1">
      <alignment horizontal="right" vertical="center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left" vertical="center" wrapText="1"/>
    </xf>
    <xf numFmtId="177" fontId="5" fillId="0" borderId="3" xfId="0" applyNumberFormat="1" applyFont="1" applyFill="1" applyBorder="1" applyAlignment="1">
      <alignment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177" fontId="5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1" fillId="0" borderId="2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6" fontId="5" fillId="0" borderId="6" xfId="0" applyNumberFormat="1" applyFont="1" applyFill="1" applyBorder="1" applyAlignment="1" applyProtection="1">
      <alignment horizontal="right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178" fontId="1" fillId="0" borderId="1" xfId="0" applyNumberFormat="1" applyFont="1" applyFill="1" applyBorder="1" applyAlignment="1" applyProtection="1">
      <alignment horizontal="right" vertical="center"/>
    </xf>
    <xf numFmtId="178" fontId="1" fillId="0" borderId="8" xfId="0" applyNumberFormat="1" applyFont="1" applyFill="1" applyBorder="1" applyAlignment="1" applyProtection="1">
      <alignment horizontal="right" vertical="center" wrapText="1"/>
    </xf>
    <xf numFmtId="178" fontId="15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right" vertical="center" wrapText="1"/>
    </xf>
    <xf numFmtId="177" fontId="1" fillId="0" borderId="1" xfId="0" applyNumberFormat="1" applyFont="1" applyFill="1" applyBorder="1" applyAlignment="1" applyProtection="1">
      <alignment horizontal="right" vertical="center"/>
    </xf>
    <xf numFmtId="177" fontId="1" fillId="0" borderId="7" xfId="0" applyNumberFormat="1" applyFont="1" applyFill="1" applyBorder="1" applyAlignment="1" applyProtection="1">
      <alignment horizontal="right" vertical="center"/>
    </xf>
    <xf numFmtId="177" fontId="1" fillId="0" borderId="2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41"/>
  <sheetViews>
    <sheetView showGridLines="0" showZeros="0" tabSelected="1" workbookViewId="0">
      <selection activeCell="B16" sqref="B16"/>
    </sheetView>
  </sheetViews>
  <sheetFormatPr defaultColWidth="5.1640625" defaultRowHeight="14.25"/>
  <cols>
    <col min="1" max="1" width="33.6640625" style="1" customWidth="1"/>
    <col min="2" max="2" width="26.83203125" style="1" customWidth="1"/>
    <col min="3" max="3" width="38.1640625" style="1" customWidth="1"/>
    <col min="4" max="4" width="15.6640625" style="1" customWidth="1"/>
    <col min="5" max="6" width="11" style="1" customWidth="1"/>
    <col min="7" max="7" width="10" style="1" customWidth="1"/>
    <col min="8" max="161" width="5" style="1" customWidth="1"/>
    <col min="162" max="16384" width="5.1640625" style="1"/>
  </cols>
  <sheetData>
    <row r="1" spans="1:253" ht="17.25" customHeight="1">
      <c r="A1" s="12" t="s">
        <v>89</v>
      </c>
    </row>
    <row r="2" spans="1:253" s="3" customFormat="1" ht="26.25" customHeight="1">
      <c r="A2" s="134" t="s">
        <v>119</v>
      </c>
      <c r="B2" s="134"/>
      <c r="C2" s="134"/>
      <c r="D2" s="134"/>
      <c r="E2" s="134"/>
      <c r="F2" s="13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3" customFormat="1" ht="18.95" customHeight="1">
      <c r="A3" s="4" t="s">
        <v>136</v>
      </c>
      <c r="B3" s="4"/>
      <c r="C3" s="2"/>
      <c r="D3" s="2"/>
      <c r="E3" s="1"/>
      <c r="G3" s="5" t="s">
        <v>29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" customFormat="1" ht="18" customHeight="1">
      <c r="A4" s="133" t="s">
        <v>1</v>
      </c>
      <c r="B4" s="133"/>
      <c r="C4" s="135" t="s">
        <v>5</v>
      </c>
      <c r="D4" s="135"/>
      <c r="E4" s="135"/>
      <c r="F4" s="135"/>
      <c r="G4" s="13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" customFormat="1" ht="56.25" customHeight="1">
      <c r="A5" s="14" t="s">
        <v>20</v>
      </c>
      <c r="B5" s="14" t="s">
        <v>27</v>
      </c>
      <c r="C5" s="14" t="s">
        <v>20</v>
      </c>
      <c r="D5" s="14" t="s">
        <v>10</v>
      </c>
      <c r="E5" s="18" t="s">
        <v>46</v>
      </c>
      <c r="F5" s="18" t="s">
        <v>57</v>
      </c>
      <c r="G5" s="18" t="s">
        <v>129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3" customFormat="1" ht="19.5" customHeight="1">
      <c r="A6" s="31" t="s">
        <v>125</v>
      </c>
      <c r="B6" s="65">
        <f>B7+B8+B9</f>
        <v>0</v>
      </c>
      <c r="C6" s="44" t="s">
        <v>21</v>
      </c>
      <c r="D6" s="67">
        <f>SUM(D7:D34)</f>
        <v>17323</v>
      </c>
      <c r="E6" s="66">
        <f>SUM(E7:E34)</f>
        <v>17323</v>
      </c>
      <c r="F6" s="66">
        <f>SUM(F7:F34)</f>
        <v>0</v>
      </c>
      <c r="G6" s="66">
        <f>SUM(G7:G34)</f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79" customFormat="1" ht="19.5" customHeight="1">
      <c r="A7" s="76" t="s">
        <v>126</v>
      </c>
      <c r="B7" s="66"/>
      <c r="C7" s="77" t="s">
        <v>95</v>
      </c>
      <c r="D7" s="67">
        <f t="shared" ref="D7:D34" si="0">E7+F7</f>
        <v>0</v>
      </c>
      <c r="E7" s="78">
        <v>0</v>
      </c>
      <c r="F7" s="78">
        <v>0</v>
      </c>
      <c r="G7" s="7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79" customFormat="1" ht="19.5" customHeight="1">
      <c r="A8" s="76" t="s">
        <v>127</v>
      </c>
      <c r="B8" s="66">
        <v>0</v>
      </c>
      <c r="C8" s="77" t="s">
        <v>96</v>
      </c>
      <c r="D8" s="67">
        <f t="shared" si="0"/>
        <v>0</v>
      </c>
      <c r="E8" s="78">
        <v>0</v>
      </c>
      <c r="F8" s="78">
        <v>0</v>
      </c>
      <c r="G8" s="7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79" customFormat="1" ht="30.75" customHeight="1">
      <c r="A9" s="80" t="s">
        <v>128</v>
      </c>
      <c r="B9" s="66"/>
      <c r="C9" s="77" t="s">
        <v>97</v>
      </c>
      <c r="D9" s="67">
        <f t="shared" si="0"/>
        <v>0</v>
      </c>
      <c r="E9" s="78">
        <v>0</v>
      </c>
      <c r="F9" s="78">
        <v>0</v>
      </c>
      <c r="G9" s="7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79" customFormat="1" ht="19.5" customHeight="1">
      <c r="A10" s="76"/>
      <c r="B10" s="66"/>
      <c r="C10" s="77" t="s">
        <v>98</v>
      </c>
      <c r="D10" s="67">
        <f t="shared" si="0"/>
        <v>0</v>
      </c>
      <c r="E10" s="78">
        <v>0</v>
      </c>
      <c r="F10" s="78">
        <v>0</v>
      </c>
      <c r="G10" s="7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79" customFormat="1" ht="19.5" customHeight="1">
      <c r="A11" s="20" t="s">
        <v>23</v>
      </c>
      <c r="B11" s="66">
        <f>B12+B15+B16</f>
        <v>17323</v>
      </c>
      <c r="C11" s="77" t="s">
        <v>99</v>
      </c>
      <c r="D11" s="67">
        <f t="shared" si="0"/>
        <v>12916.2</v>
      </c>
      <c r="E11" s="78">
        <v>12916.2</v>
      </c>
      <c r="F11" s="78">
        <v>0</v>
      </c>
      <c r="G11" s="7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79" customFormat="1" ht="19.5" customHeight="1">
      <c r="A12" s="76" t="s">
        <v>22</v>
      </c>
      <c r="B12" s="66">
        <f>B13+B14</f>
        <v>17323</v>
      </c>
      <c r="C12" s="77" t="s">
        <v>100</v>
      </c>
      <c r="D12" s="67">
        <f t="shared" si="0"/>
        <v>0</v>
      </c>
      <c r="E12" s="78">
        <v>0</v>
      </c>
      <c r="F12" s="78">
        <v>0</v>
      </c>
      <c r="G12" s="7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79" customFormat="1" ht="19.5" customHeight="1">
      <c r="A13" s="76" t="s">
        <v>6</v>
      </c>
      <c r="B13" s="66">
        <v>16864.2</v>
      </c>
      <c r="C13" s="77" t="s">
        <v>101</v>
      </c>
      <c r="D13" s="67">
        <f t="shared" si="0"/>
        <v>0</v>
      </c>
      <c r="E13" s="78">
        <v>0</v>
      </c>
      <c r="F13" s="78">
        <v>0</v>
      </c>
      <c r="G13" s="7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79" customFormat="1" ht="19.5" customHeight="1">
      <c r="A14" s="76" t="s">
        <v>25</v>
      </c>
      <c r="B14" s="66">
        <v>458.8</v>
      </c>
      <c r="C14" s="77" t="s">
        <v>102</v>
      </c>
      <c r="D14" s="67">
        <f t="shared" si="0"/>
        <v>3630.2</v>
      </c>
      <c r="E14" s="78">
        <v>3630.2</v>
      </c>
      <c r="F14" s="78">
        <v>0</v>
      </c>
      <c r="G14" s="7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79" customFormat="1" ht="19.5" customHeight="1">
      <c r="A15" s="20" t="s">
        <v>55</v>
      </c>
      <c r="B15" s="66">
        <v>0</v>
      </c>
      <c r="C15" s="77" t="s">
        <v>12</v>
      </c>
      <c r="D15" s="67">
        <f t="shared" si="0"/>
        <v>0</v>
      </c>
      <c r="E15" s="78">
        <v>0</v>
      </c>
      <c r="F15" s="78">
        <v>0</v>
      </c>
      <c r="G15" s="7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79" customFormat="1" ht="19.5" customHeight="1">
      <c r="A16" s="20" t="s">
        <v>135</v>
      </c>
      <c r="B16" s="66"/>
      <c r="C16" s="77" t="s">
        <v>103</v>
      </c>
      <c r="D16" s="67">
        <f t="shared" si="0"/>
        <v>744.3</v>
      </c>
      <c r="E16" s="78">
        <v>744.3</v>
      </c>
      <c r="F16" s="78">
        <v>0</v>
      </c>
      <c r="G16" s="7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79" customFormat="1" ht="19.5" customHeight="1">
      <c r="A17" s="20"/>
      <c r="B17" s="66"/>
      <c r="C17" s="77" t="s">
        <v>104</v>
      </c>
      <c r="D17" s="67">
        <f t="shared" si="0"/>
        <v>0</v>
      </c>
      <c r="E17" s="78">
        <v>0</v>
      </c>
      <c r="F17" s="78">
        <v>0</v>
      </c>
      <c r="G17" s="7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79" customFormat="1" ht="19.5" customHeight="1">
      <c r="A18" s="28"/>
      <c r="B18" s="66"/>
      <c r="C18" s="77" t="s">
        <v>105</v>
      </c>
      <c r="D18" s="67">
        <f t="shared" si="0"/>
        <v>0</v>
      </c>
      <c r="E18" s="78">
        <v>0</v>
      </c>
      <c r="F18" s="78">
        <v>0</v>
      </c>
      <c r="G18" s="7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79" customFormat="1" ht="19.5" customHeight="1">
      <c r="A19" s="21"/>
      <c r="B19" s="66"/>
      <c r="C19" s="77" t="s">
        <v>106</v>
      </c>
      <c r="D19" s="67">
        <f t="shared" si="0"/>
        <v>0</v>
      </c>
      <c r="E19" s="78">
        <v>0</v>
      </c>
      <c r="F19" s="78">
        <v>0</v>
      </c>
      <c r="G19" s="7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79" customFormat="1" ht="19.5" customHeight="1">
      <c r="A20" s="21"/>
      <c r="B20" s="66"/>
      <c r="C20" s="77" t="s">
        <v>107</v>
      </c>
      <c r="D20" s="67">
        <f t="shared" si="0"/>
        <v>0</v>
      </c>
      <c r="E20" s="78">
        <v>0</v>
      </c>
      <c r="F20" s="78">
        <v>0</v>
      </c>
      <c r="G20" s="7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79" customFormat="1" ht="19.5" customHeight="1">
      <c r="A21" s="20"/>
      <c r="B21" s="67"/>
      <c r="C21" s="77" t="s">
        <v>108</v>
      </c>
      <c r="D21" s="67">
        <f t="shared" si="0"/>
        <v>0</v>
      </c>
      <c r="E21" s="78">
        <v>0</v>
      </c>
      <c r="F21" s="78">
        <v>0</v>
      </c>
      <c r="G21" s="72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</row>
    <row r="22" spans="1:253" s="79" customFormat="1" ht="19.5" customHeight="1">
      <c r="A22" s="20"/>
      <c r="B22" s="67"/>
      <c r="C22" s="77" t="s">
        <v>112</v>
      </c>
      <c r="D22" s="67">
        <f t="shared" si="0"/>
        <v>0</v>
      </c>
      <c r="E22" s="78">
        <v>0</v>
      </c>
      <c r="F22" s="78">
        <v>0</v>
      </c>
      <c r="G22" s="72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</row>
    <row r="23" spans="1:253" s="79" customFormat="1" ht="19.5" customHeight="1">
      <c r="A23" s="20"/>
      <c r="B23" s="67"/>
      <c r="C23" s="77" t="s">
        <v>111</v>
      </c>
      <c r="D23" s="67">
        <f t="shared" si="0"/>
        <v>0</v>
      </c>
      <c r="E23" s="78">
        <v>0</v>
      </c>
      <c r="F23" s="78">
        <v>0</v>
      </c>
      <c r="G23" s="72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s="6" customFormat="1" ht="19.5" customHeight="1">
      <c r="A24" s="81"/>
      <c r="B24" s="66"/>
      <c r="C24" s="77" t="s">
        <v>41</v>
      </c>
      <c r="D24" s="67">
        <f t="shared" si="0"/>
        <v>0</v>
      </c>
      <c r="E24" s="78">
        <v>0</v>
      </c>
      <c r="F24" s="78">
        <v>0</v>
      </c>
      <c r="G24" s="7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s="82" customFormat="1" ht="19.5" customHeight="1">
      <c r="A25" s="40"/>
      <c r="B25" s="69"/>
      <c r="C25" s="77" t="s">
        <v>109</v>
      </c>
      <c r="D25" s="67">
        <f t="shared" si="0"/>
        <v>0</v>
      </c>
      <c r="E25" s="78">
        <v>0</v>
      </c>
      <c r="F25" s="78">
        <v>0</v>
      </c>
      <c r="G25" s="74"/>
    </row>
    <row r="26" spans="1:253" s="82" customFormat="1" ht="19.5" customHeight="1">
      <c r="A26" s="40"/>
      <c r="B26" s="69"/>
      <c r="C26" s="77" t="s">
        <v>54</v>
      </c>
      <c r="D26" s="67">
        <f t="shared" si="0"/>
        <v>32.299999999999997</v>
      </c>
      <c r="E26" s="78">
        <v>32.299999999999997</v>
      </c>
      <c r="F26" s="78">
        <v>0</v>
      </c>
      <c r="G26" s="74"/>
    </row>
    <row r="27" spans="1:253" s="17" customFormat="1" ht="19.5" customHeight="1">
      <c r="A27" s="40"/>
      <c r="B27" s="69"/>
      <c r="C27" s="77" t="s">
        <v>110</v>
      </c>
      <c r="D27" s="67">
        <f t="shared" si="0"/>
        <v>0</v>
      </c>
      <c r="E27" s="78">
        <v>0</v>
      </c>
      <c r="F27" s="78">
        <v>0</v>
      </c>
      <c r="G27" s="74"/>
    </row>
    <row r="28" spans="1:253" s="17" customFormat="1" ht="19.5" customHeight="1">
      <c r="A28" s="40"/>
      <c r="B28" s="69"/>
      <c r="C28" s="77" t="s">
        <v>58</v>
      </c>
      <c r="D28" s="67">
        <f t="shared" si="0"/>
        <v>0</v>
      </c>
      <c r="E28" s="78">
        <v>0</v>
      </c>
      <c r="F28" s="78">
        <v>0</v>
      </c>
      <c r="G28" s="74"/>
    </row>
    <row r="29" spans="1:253" s="17" customFormat="1" ht="19.5" customHeight="1">
      <c r="A29" s="40"/>
      <c r="B29" s="69"/>
      <c r="C29" s="77" t="s">
        <v>17</v>
      </c>
      <c r="D29" s="67">
        <f t="shared" si="0"/>
        <v>0</v>
      </c>
      <c r="E29" s="78">
        <v>0</v>
      </c>
      <c r="F29" s="78">
        <v>0</v>
      </c>
      <c r="G29" s="74"/>
    </row>
    <row r="30" spans="1:253" s="17" customFormat="1" ht="19.5" customHeight="1">
      <c r="A30" s="40"/>
      <c r="B30" s="69"/>
      <c r="C30" s="77" t="s">
        <v>59</v>
      </c>
      <c r="D30" s="67">
        <f t="shared" si="0"/>
        <v>0</v>
      </c>
      <c r="E30" s="78">
        <v>0</v>
      </c>
      <c r="F30" s="78">
        <v>0</v>
      </c>
      <c r="G30" s="74"/>
    </row>
    <row r="31" spans="1:253" s="17" customFormat="1" ht="19.5" customHeight="1">
      <c r="A31" s="40"/>
      <c r="B31" s="69"/>
      <c r="C31" s="77" t="s">
        <v>60</v>
      </c>
      <c r="D31" s="67">
        <f t="shared" si="0"/>
        <v>0</v>
      </c>
      <c r="E31" s="78">
        <v>0</v>
      </c>
      <c r="F31" s="78">
        <v>0</v>
      </c>
      <c r="G31" s="74"/>
    </row>
    <row r="32" spans="1:253" s="17" customFormat="1" ht="19.5" customHeight="1">
      <c r="A32" s="40"/>
      <c r="B32" s="69"/>
      <c r="C32" s="77" t="s">
        <v>61</v>
      </c>
      <c r="D32" s="67">
        <f t="shared" si="0"/>
        <v>0</v>
      </c>
      <c r="E32" s="78">
        <v>0</v>
      </c>
      <c r="F32" s="78">
        <v>0</v>
      </c>
      <c r="G32" s="74"/>
    </row>
    <row r="33" spans="1:7" s="17" customFormat="1" ht="19.5" customHeight="1">
      <c r="A33" s="40"/>
      <c r="B33" s="69"/>
      <c r="C33" s="77" t="s">
        <v>62</v>
      </c>
      <c r="D33" s="67">
        <f t="shared" si="0"/>
        <v>0</v>
      </c>
      <c r="E33" s="78">
        <v>0</v>
      </c>
      <c r="F33" s="78">
        <v>0</v>
      </c>
      <c r="G33" s="74"/>
    </row>
    <row r="34" spans="1:7" s="17" customFormat="1" ht="19.5" customHeight="1">
      <c r="A34" s="40"/>
      <c r="B34" s="69"/>
      <c r="C34" s="77" t="s">
        <v>63</v>
      </c>
      <c r="D34" s="67">
        <f t="shared" si="0"/>
        <v>0</v>
      </c>
      <c r="E34" s="78">
        <v>0</v>
      </c>
      <c r="F34" s="78">
        <v>0</v>
      </c>
      <c r="G34" s="74"/>
    </row>
    <row r="35" spans="1:7" ht="19.5" customHeight="1">
      <c r="A35" s="19"/>
      <c r="B35" s="68"/>
      <c r="C35" s="45"/>
      <c r="D35" s="71"/>
      <c r="E35" s="67"/>
      <c r="F35" s="67"/>
      <c r="G35" s="74"/>
    </row>
    <row r="36" spans="1:7" ht="19.5" customHeight="1">
      <c r="A36" s="19"/>
      <c r="B36" s="68"/>
      <c r="C36" s="45"/>
      <c r="D36" s="71"/>
      <c r="E36" s="71"/>
      <c r="F36" s="71"/>
      <c r="G36" s="73"/>
    </row>
    <row r="37" spans="1:7" ht="19.5" customHeight="1">
      <c r="A37" s="19"/>
      <c r="B37" s="68"/>
      <c r="C37" s="46" t="s">
        <v>44</v>
      </c>
      <c r="D37" s="71">
        <f>E37+F37</f>
        <v>0</v>
      </c>
      <c r="E37" s="71">
        <f>B7+B12-E6</f>
        <v>0</v>
      </c>
      <c r="F37" s="71">
        <f>B8+B15-F6</f>
        <v>0</v>
      </c>
      <c r="G37" s="71">
        <f>B9+B16-G6</f>
        <v>0</v>
      </c>
    </row>
    <row r="38" spans="1:7" ht="19.5" customHeight="1">
      <c r="A38" s="19"/>
      <c r="B38" s="68"/>
      <c r="C38" s="47"/>
      <c r="D38" s="71"/>
      <c r="E38" s="71"/>
      <c r="F38" s="71"/>
      <c r="G38" s="73"/>
    </row>
    <row r="39" spans="1:7" ht="19.5" customHeight="1">
      <c r="A39" s="19"/>
      <c r="B39" s="68"/>
      <c r="C39" s="48"/>
      <c r="D39" s="71"/>
      <c r="E39" s="71"/>
      <c r="F39" s="71"/>
      <c r="G39" s="73"/>
    </row>
    <row r="40" spans="1:7" ht="19.5" customHeight="1">
      <c r="A40" s="22" t="s">
        <v>3</v>
      </c>
      <c r="B40" s="70">
        <f>B6+B11</f>
        <v>17323</v>
      </c>
      <c r="C40" s="49" t="s">
        <v>0</v>
      </c>
      <c r="D40" s="75">
        <f>E40+F40</f>
        <v>17323</v>
      </c>
      <c r="E40" s="71">
        <f>E6+E37</f>
        <v>17323</v>
      </c>
      <c r="F40" s="71">
        <f>F6+F37</f>
        <v>0</v>
      </c>
      <c r="G40" s="71">
        <f>G6+G37</f>
        <v>0</v>
      </c>
    </row>
    <row r="41" spans="1:7" ht="19.5" customHeight="1">
      <c r="A41" s="16" t="s">
        <v>42</v>
      </c>
      <c r="B41" s="16"/>
    </row>
  </sheetData>
  <sheetProtection formatCells="0" formatColumns="0" formatRows="0"/>
  <mergeCells count="3">
    <mergeCell ref="A4:B4"/>
    <mergeCell ref="A2:F2"/>
    <mergeCell ref="C4:G4"/>
  </mergeCells>
  <phoneticPr fontId="3" type="noConversion"/>
  <printOptions horizontalCentered="1"/>
  <pageMargins left="0.59055118110236227" right="0.59055118110236227" top="0.55118110236220474" bottom="0.55118110236220474" header="0.27559055118110237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showGridLines="0" showZeros="0" workbookViewId="0"/>
  </sheetViews>
  <sheetFormatPr defaultColWidth="9" defaultRowHeight="14.25"/>
  <cols>
    <col min="1" max="1" width="19" style="1" customWidth="1"/>
    <col min="2" max="2" width="24.6640625" style="1" customWidth="1"/>
    <col min="3" max="3" width="18.5" style="1" customWidth="1"/>
    <col min="4" max="4" width="21.1640625" style="1" customWidth="1"/>
    <col min="5" max="5" width="18.6640625" style="1" customWidth="1"/>
    <col min="6" max="16384" width="9" style="1"/>
  </cols>
  <sheetData>
    <row r="1" spans="1:5" ht="14.25" customHeight="1">
      <c r="A1" s="25" t="s">
        <v>90</v>
      </c>
    </row>
    <row r="2" spans="1:5" ht="25.5" customHeight="1">
      <c r="A2" s="134" t="s">
        <v>120</v>
      </c>
      <c r="B2" s="134"/>
      <c r="C2" s="134"/>
      <c r="D2" s="134"/>
      <c r="E2" s="134"/>
    </row>
    <row r="3" spans="1:5" ht="22.5" customHeight="1">
      <c r="A3" s="8" t="s">
        <v>152</v>
      </c>
      <c r="B3" s="7"/>
      <c r="C3" s="7"/>
      <c r="D3" s="7"/>
      <c r="E3" s="9" t="s">
        <v>29</v>
      </c>
    </row>
    <row r="4" spans="1:5" ht="21" customHeight="1">
      <c r="A4" s="136" t="s">
        <v>19</v>
      </c>
      <c r="B4" s="136"/>
      <c r="C4" s="137" t="s">
        <v>27</v>
      </c>
      <c r="D4" s="137"/>
      <c r="E4" s="137"/>
    </row>
    <row r="5" spans="1:5" ht="21" customHeight="1">
      <c r="A5" s="24" t="s">
        <v>56</v>
      </c>
      <c r="B5" s="24" t="s">
        <v>18</v>
      </c>
      <c r="C5" s="23" t="s">
        <v>10</v>
      </c>
      <c r="D5" s="23" t="s">
        <v>2</v>
      </c>
      <c r="E5" s="23" t="s">
        <v>32</v>
      </c>
    </row>
    <row r="6" spans="1:5" s="17" customFormat="1">
      <c r="A6" s="59"/>
      <c r="B6" s="84" t="s">
        <v>10</v>
      </c>
      <c r="C6" s="85">
        <v>17323</v>
      </c>
      <c r="D6" s="86">
        <v>12451.1</v>
      </c>
      <c r="E6" s="87">
        <v>4871.8999999999996</v>
      </c>
    </row>
    <row r="7" spans="1:5">
      <c r="A7" s="59">
        <v>205</v>
      </c>
      <c r="B7" s="84" t="s">
        <v>137</v>
      </c>
      <c r="C7" s="85">
        <v>12916.2</v>
      </c>
      <c r="D7" s="86">
        <v>8726.7999999999993</v>
      </c>
      <c r="E7" s="87">
        <v>4189.3999999999996</v>
      </c>
    </row>
    <row r="8" spans="1:5">
      <c r="A8" s="59">
        <v>20502</v>
      </c>
      <c r="B8" s="84" t="s">
        <v>138</v>
      </c>
      <c r="C8" s="85">
        <v>12916.2</v>
      </c>
      <c r="D8" s="86">
        <v>8726.7999999999993</v>
      </c>
      <c r="E8" s="87">
        <v>4189.3999999999996</v>
      </c>
    </row>
    <row r="9" spans="1:5">
      <c r="A9" s="59">
        <v>2050205</v>
      </c>
      <c r="B9" s="84" t="s">
        <v>139</v>
      </c>
      <c r="C9" s="85">
        <v>12916.2</v>
      </c>
      <c r="D9" s="86">
        <v>8726.7999999999993</v>
      </c>
      <c r="E9" s="87">
        <v>4189.3999999999996</v>
      </c>
    </row>
    <row r="10" spans="1:5">
      <c r="A10" s="59">
        <v>208</v>
      </c>
      <c r="B10" s="84" t="s">
        <v>140</v>
      </c>
      <c r="C10" s="85">
        <v>3630.2</v>
      </c>
      <c r="D10" s="86">
        <v>3630.2</v>
      </c>
      <c r="E10" s="87">
        <v>0</v>
      </c>
    </row>
    <row r="11" spans="1:5" ht="27">
      <c r="A11" s="59">
        <v>20805</v>
      </c>
      <c r="B11" s="84" t="s">
        <v>141</v>
      </c>
      <c r="C11" s="85">
        <v>3630.2</v>
      </c>
      <c r="D11" s="86">
        <v>3630.2</v>
      </c>
      <c r="E11" s="87">
        <v>0</v>
      </c>
    </row>
    <row r="12" spans="1:5" s="10" customFormat="1" ht="13.5">
      <c r="A12" s="59">
        <v>2080502</v>
      </c>
      <c r="B12" s="84" t="s">
        <v>142</v>
      </c>
      <c r="C12" s="85">
        <v>3525.4</v>
      </c>
      <c r="D12" s="86">
        <v>3525.4</v>
      </c>
      <c r="E12" s="87">
        <v>0</v>
      </c>
    </row>
    <row r="13" spans="1:5" ht="27">
      <c r="A13" s="59">
        <v>2080506</v>
      </c>
      <c r="B13" s="84" t="s">
        <v>143</v>
      </c>
      <c r="C13" s="85">
        <v>104.8</v>
      </c>
      <c r="D13" s="86">
        <v>104.8</v>
      </c>
      <c r="E13" s="87">
        <v>0</v>
      </c>
    </row>
    <row r="14" spans="1:5" ht="27">
      <c r="A14" s="59">
        <v>210</v>
      </c>
      <c r="B14" s="84" t="s">
        <v>144</v>
      </c>
      <c r="C14" s="85">
        <v>744.3</v>
      </c>
      <c r="D14" s="86">
        <v>61.8</v>
      </c>
      <c r="E14" s="87">
        <v>682.5</v>
      </c>
    </row>
    <row r="15" spans="1:5">
      <c r="A15" s="59">
        <v>21002</v>
      </c>
      <c r="B15" s="84" t="s">
        <v>145</v>
      </c>
      <c r="C15" s="85">
        <v>682.5</v>
      </c>
      <c r="D15" s="86">
        <v>0</v>
      </c>
      <c r="E15" s="87">
        <v>682.5</v>
      </c>
    </row>
    <row r="16" spans="1:5">
      <c r="A16" s="59">
        <v>2100201</v>
      </c>
      <c r="B16" s="84" t="s">
        <v>146</v>
      </c>
      <c r="C16" s="85">
        <v>682.5</v>
      </c>
      <c r="D16" s="86">
        <v>0</v>
      </c>
      <c r="E16" s="87">
        <v>682.5</v>
      </c>
    </row>
    <row r="17" spans="1:5">
      <c r="A17" s="59">
        <v>21011</v>
      </c>
      <c r="B17" s="84" t="s">
        <v>147</v>
      </c>
      <c r="C17" s="85">
        <v>61.8</v>
      </c>
      <c r="D17" s="86">
        <v>61.8</v>
      </c>
      <c r="E17" s="87">
        <v>0</v>
      </c>
    </row>
    <row r="18" spans="1:5">
      <c r="A18" s="59">
        <v>2101102</v>
      </c>
      <c r="B18" s="84" t="s">
        <v>148</v>
      </c>
      <c r="C18" s="85">
        <v>61.8</v>
      </c>
      <c r="D18" s="86">
        <v>61.8</v>
      </c>
      <c r="E18" s="87">
        <v>0</v>
      </c>
    </row>
    <row r="19" spans="1:5">
      <c r="A19" s="59">
        <v>221</v>
      </c>
      <c r="B19" s="84" t="s">
        <v>149</v>
      </c>
      <c r="C19" s="85">
        <v>32.299999999999997</v>
      </c>
      <c r="D19" s="86">
        <v>32.299999999999997</v>
      </c>
      <c r="E19" s="87">
        <v>0</v>
      </c>
    </row>
    <row r="20" spans="1:5">
      <c r="A20" s="59">
        <v>22102</v>
      </c>
      <c r="B20" s="84" t="s">
        <v>150</v>
      </c>
      <c r="C20" s="85">
        <v>32.299999999999997</v>
      </c>
      <c r="D20" s="86">
        <v>32.299999999999997</v>
      </c>
      <c r="E20" s="87">
        <v>0</v>
      </c>
    </row>
    <row r="21" spans="1:5">
      <c r="A21" s="59">
        <v>2210202</v>
      </c>
      <c r="B21" s="84" t="s">
        <v>151</v>
      </c>
      <c r="C21" s="85">
        <v>32.299999999999997</v>
      </c>
      <c r="D21" s="86">
        <v>32.299999999999997</v>
      </c>
      <c r="E21" s="87">
        <v>0</v>
      </c>
    </row>
  </sheetData>
  <sheetProtection formatCells="0" formatColumns="0" formatRows="0"/>
  <mergeCells count="3">
    <mergeCell ref="A4:B4"/>
    <mergeCell ref="C4:E4"/>
    <mergeCell ref="A2:E2"/>
  </mergeCells>
  <phoneticPr fontId="3" type="noConversion"/>
  <printOptions horizontalCentered="1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4"/>
  <sheetViews>
    <sheetView showGridLines="0" showZeros="0" workbookViewId="0"/>
  </sheetViews>
  <sheetFormatPr defaultColWidth="9.1640625" defaultRowHeight="11.25"/>
  <cols>
    <col min="1" max="1" width="26.83203125" customWidth="1"/>
    <col min="2" max="2" width="36" customWidth="1"/>
    <col min="3" max="3" width="26.1640625" customWidth="1"/>
  </cols>
  <sheetData>
    <row r="1" spans="1:3" ht="17.25" customHeight="1">
      <c r="A1" s="35" t="s">
        <v>91</v>
      </c>
    </row>
    <row r="2" spans="1:3" ht="25.5" customHeight="1">
      <c r="A2" s="140" t="s">
        <v>121</v>
      </c>
      <c r="B2" s="140"/>
      <c r="C2" s="140"/>
    </row>
    <row r="3" spans="1:3" ht="21.75" customHeight="1">
      <c r="A3" s="35" t="s">
        <v>191</v>
      </c>
      <c r="C3" s="13" t="s">
        <v>29</v>
      </c>
    </row>
    <row r="4" spans="1:3" ht="21" customHeight="1">
      <c r="A4" s="138" t="s">
        <v>24</v>
      </c>
      <c r="B4" s="138"/>
      <c r="C4" s="139" t="s">
        <v>27</v>
      </c>
    </row>
    <row r="5" spans="1:3" ht="21" customHeight="1">
      <c r="A5" s="30" t="s">
        <v>56</v>
      </c>
      <c r="B5" s="27" t="s">
        <v>18</v>
      </c>
      <c r="C5" s="139"/>
    </row>
    <row r="6" spans="1:3" s="26" customFormat="1" ht="13.5">
      <c r="A6" s="88"/>
      <c r="B6" s="90" t="s">
        <v>10</v>
      </c>
      <c r="C6" s="89">
        <v>12451.1</v>
      </c>
    </row>
    <row r="7" spans="1:3" ht="13.5">
      <c r="A7" s="88">
        <v>301</v>
      </c>
      <c r="B7" s="90" t="s">
        <v>153</v>
      </c>
      <c r="C7" s="89">
        <v>6051.9</v>
      </c>
    </row>
    <row r="8" spans="1:3" ht="13.5">
      <c r="A8" s="88">
        <v>30101</v>
      </c>
      <c r="B8" s="90" t="s">
        <v>154</v>
      </c>
      <c r="C8" s="89">
        <v>2087.8000000000002</v>
      </c>
    </row>
    <row r="9" spans="1:3" ht="13.5">
      <c r="A9" s="88">
        <v>30102</v>
      </c>
      <c r="B9" s="90" t="s">
        <v>155</v>
      </c>
      <c r="C9" s="89">
        <v>67.099999999999994</v>
      </c>
    </row>
    <row r="10" spans="1:3" ht="13.5">
      <c r="A10" s="88">
        <v>30107</v>
      </c>
      <c r="B10" s="90" t="s">
        <v>156</v>
      </c>
      <c r="C10" s="89">
        <v>1837.5</v>
      </c>
    </row>
    <row r="11" spans="1:3" ht="27">
      <c r="A11" s="88">
        <v>30108</v>
      </c>
      <c r="B11" s="90" t="s">
        <v>157</v>
      </c>
      <c r="C11" s="89">
        <v>353.5</v>
      </c>
    </row>
    <row r="12" spans="1:3" ht="13.5">
      <c r="A12" s="88">
        <v>30109</v>
      </c>
      <c r="B12" s="90" t="s">
        <v>158</v>
      </c>
      <c r="C12" s="89">
        <v>281.60000000000002</v>
      </c>
    </row>
    <row r="13" spans="1:3" ht="13.5">
      <c r="A13" s="88">
        <v>30110</v>
      </c>
      <c r="B13" s="90" t="s">
        <v>159</v>
      </c>
      <c r="C13" s="89">
        <v>356.5</v>
      </c>
    </row>
    <row r="14" spans="1:3" ht="13.5">
      <c r="A14" s="88">
        <v>30112</v>
      </c>
      <c r="B14" s="90" t="s">
        <v>160</v>
      </c>
      <c r="C14" s="89">
        <v>311.3</v>
      </c>
    </row>
    <row r="15" spans="1:3" ht="13.5">
      <c r="A15" s="88">
        <v>30113</v>
      </c>
      <c r="B15" s="90" t="s">
        <v>161</v>
      </c>
      <c r="C15" s="89">
        <v>267.39999999999998</v>
      </c>
    </row>
    <row r="16" spans="1:3" ht="13.5">
      <c r="A16" s="88">
        <v>30114</v>
      </c>
      <c r="B16" s="90" t="s">
        <v>162</v>
      </c>
      <c r="C16" s="89">
        <v>30.4</v>
      </c>
    </row>
    <row r="17" spans="1:3" ht="13.5">
      <c r="A17" s="88">
        <v>30199</v>
      </c>
      <c r="B17" s="90" t="s">
        <v>163</v>
      </c>
      <c r="C17" s="89">
        <v>458.8</v>
      </c>
    </row>
    <row r="18" spans="1:3" ht="13.5">
      <c r="A18" s="88">
        <v>302</v>
      </c>
      <c r="B18" s="90" t="s">
        <v>164</v>
      </c>
      <c r="C18" s="89">
        <v>2658.6</v>
      </c>
    </row>
    <row r="19" spans="1:3" ht="13.5">
      <c r="A19" s="88">
        <v>30201</v>
      </c>
      <c r="B19" s="90" t="s">
        <v>165</v>
      </c>
      <c r="C19" s="89">
        <v>61.5</v>
      </c>
    </row>
    <row r="20" spans="1:3" ht="13.5">
      <c r="A20" s="88">
        <v>30202</v>
      </c>
      <c r="B20" s="90" t="s">
        <v>166</v>
      </c>
      <c r="C20" s="89">
        <v>45</v>
      </c>
    </row>
    <row r="21" spans="1:3" ht="13.5">
      <c r="A21" s="88">
        <v>30205</v>
      </c>
      <c r="B21" s="90" t="s">
        <v>167</v>
      </c>
      <c r="C21" s="89">
        <v>210</v>
      </c>
    </row>
    <row r="22" spans="1:3" ht="13.5">
      <c r="A22" s="88">
        <v>30206</v>
      </c>
      <c r="B22" s="90" t="s">
        <v>168</v>
      </c>
      <c r="C22" s="89">
        <v>610</v>
      </c>
    </row>
    <row r="23" spans="1:3" ht="13.5">
      <c r="A23" s="88">
        <v>30207</v>
      </c>
      <c r="B23" s="90" t="s">
        <v>169</v>
      </c>
      <c r="C23" s="89">
        <v>70</v>
      </c>
    </row>
    <row r="24" spans="1:3" ht="13.5">
      <c r="A24" s="88">
        <v>30211</v>
      </c>
      <c r="B24" s="90" t="s">
        <v>170</v>
      </c>
      <c r="C24" s="89">
        <v>142.80000000000001</v>
      </c>
    </row>
    <row r="25" spans="1:3" ht="13.5">
      <c r="A25" s="88">
        <v>30213</v>
      </c>
      <c r="B25" s="90" t="s">
        <v>171</v>
      </c>
      <c r="C25" s="89">
        <v>100</v>
      </c>
    </row>
    <row r="26" spans="1:3" ht="13.5">
      <c r="A26" s="88">
        <v>30214</v>
      </c>
      <c r="B26" s="90" t="s">
        <v>172</v>
      </c>
      <c r="C26" s="89">
        <v>21.1</v>
      </c>
    </row>
    <row r="27" spans="1:3" ht="13.5">
      <c r="A27" s="88">
        <v>30215</v>
      </c>
      <c r="B27" s="90" t="s">
        <v>173</v>
      </c>
      <c r="C27" s="89">
        <v>20</v>
      </c>
    </row>
    <row r="28" spans="1:3" ht="13.5">
      <c r="A28" s="88">
        <v>30216</v>
      </c>
      <c r="B28" s="90" t="s">
        <v>174</v>
      </c>
      <c r="C28" s="89">
        <v>76.8</v>
      </c>
    </row>
    <row r="29" spans="1:3" ht="13.5">
      <c r="A29" s="88">
        <v>30217</v>
      </c>
      <c r="B29" s="90" t="s">
        <v>175</v>
      </c>
      <c r="C29" s="89">
        <v>20</v>
      </c>
    </row>
    <row r="30" spans="1:3" ht="13.5">
      <c r="A30" s="88">
        <v>30218</v>
      </c>
      <c r="B30" s="90" t="s">
        <v>176</v>
      </c>
      <c r="C30" s="89">
        <v>344.6</v>
      </c>
    </row>
    <row r="31" spans="1:3" ht="13.5">
      <c r="A31" s="88">
        <v>30226</v>
      </c>
      <c r="B31" s="90" t="s">
        <v>177</v>
      </c>
      <c r="C31" s="89">
        <v>498.2</v>
      </c>
    </row>
    <row r="32" spans="1:3" ht="13.5">
      <c r="A32" s="88">
        <v>30227</v>
      </c>
      <c r="B32" s="90" t="s">
        <v>178</v>
      </c>
      <c r="C32" s="89">
        <v>10</v>
      </c>
    </row>
    <row r="33" spans="1:3" ht="13.5">
      <c r="A33" s="88">
        <v>30228</v>
      </c>
      <c r="B33" s="90" t="s">
        <v>179</v>
      </c>
      <c r="C33" s="89">
        <v>89.1</v>
      </c>
    </row>
    <row r="34" spans="1:3" ht="13.5">
      <c r="A34" s="88">
        <v>30229</v>
      </c>
      <c r="B34" s="90" t="s">
        <v>180</v>
      </c>
      <c r="C34" s="89">
        <v>99.1</v>
      </c>
    </row>
    <row r="35" spans="1:3" ht="13.5">
      <c r="A35" s="88">
        <v>30231</v>
      </c>
      <c r="B35" s="90" t="s">
        <v>181</v>
      </c>
      <c r="C35" s="89">
        <v>14</v>
      </c>
    </row>
    <row r="36" spans="1:3" ht="13.5">
      <c r="A36" s="88">
        <v>30239</v>
      </c>
      <c r="B36" s="90" t="s">
        <v>182</v>
      </c>
      <c r="C36" s="89">
        <v>60</v>
      </c>
    </row>
    <row r="37" spans="1:3" ht="13.5">
      <c r="A37" s="88">
        <v>30299</v>
      </c>
      <c r="B37" s="90" t="s">
        <v>183</v>
      </c>
      <c r="C37" s="89">
        <v>166.4</v>
      </c>
    </row>
    <row r="38" spans="1:3" ht="13.5">
      <c r="A38" s="88">
        <v>303</v>
      </c>
      <c r="B38" s="90" t="s">
        <v>184</v>
      </c>
      <c r="C38" s="89">
        <v>3740.6</v>
      </c>
    </row>
    <row r="39" spans="1:3" ht="13.5">
      <c r="A39" s="88">
        <v>30301</v>
      </c>
      <c r="B39" s="90" t="s">
        <v>185</v>
      </c>
      <c r="C39" s="89">
        <v>297.5</v>
      </c>
    </row>
    <row r="40" spans="1:3" ht="13.5">
      <c r="A40" s="88">
        <v>30302</v>
      </c>
      <c r="B40" s="90" t="s">
        <v>186</v>
      </c>
      <c r="C40" s="89">
        <v>3198.7</v>
      </c>
    </row>
    <row r="41" spans="1:3" ht="13.5">
      <c r="A41" s="88">
        <v>30305</v>
      </c>
      <c r="B41" s="90" t="s">
        <v>187</v>
      </c>
      <c r="C41" s="89">
        <v>5.0999999999999996</v>
      </c>
    </row>
    <row r="42" spans="1:3" ht="13.5">
      <c r="A42" s="88">
        <v>30307</v>
      </c>
      <c r="B42" s="90" t="s">
        <v>188</v>
      </c>
      <c r="C42" s="89">
        <v>61.8</v>
      </c>
    </row>
    <row r="43" spans="1:3" ht="13.5">
      <c r="A43" s="88">
        <v>30308</v>
      </c>
      <c r="B43" s="90" t="s">
        <v>189</v>
      </c>
      <c r="C43" s="89">
        <v>96.9</v>
      </c>
    </row>
    <row r="44" spans="1:3" ht="13.5">
      <c r="A44" s="88">
        <v>30399</v>
      </c>
      <c r="B44" s="90" t="s">
        <v>190</v>
      </c>
      <c r="C44" s="89">
        <v>80.599999999999994</v>
      </c>
    </row>
  </sheetData>
  <sheetProtection formatCells="0" formatColumns="0" formatRows="0"/>
  <mergeCells count="3">
    <mergeCell ref="A4:B4"/>
    <mergeCell ref="C4:C5"/>
    <mergeCell ref="A2:C2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9"/>
  <sheetViews>
    <sheetView showGridLines="0" showZeros="0" workbookViewId="0"/>
  </sheetViews>
  <sheetFormatPr defaultRowHeight="14.25"/>
  <cols>
    <col min="1" max="1" width="14.33203125" style="1" customWidth="1"/>
    <col min="2" max="2" width="39.33203125" style="1" customWidth="1"/>
    <col min="3" max="3" width="20.1640625" style="1" customWidth="1"/>
    <col min="4" max="4" width="16.1640625" style="1" customWidth="1"/>
    <col min="5" max="5" width="19.6640625" style="1" customWidth="1"/>
    <col min="6" max="6" width="18.5" style="1" customWidth="1"/>
    <col min="7" max="255" width="9" style="1" customWidth="1"/>
  </cols>
  <sheetData>
    <row r="1" spans="1:255" ht="14.25" customHeight="1">
      <c r="A1" s="93" t="s">
        <v>192</v>
      </c>
      <c r="B1" s="92"/>
      <c r="C1" s="92"/>
      <c r="D1" s="92"/>
      <c r="E1" s="92"/>
      <c r="F1" s="9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25.5" customHeight="1">
      <c r="A2" s="108" t="s">
        <v>193</v>
      </c>
      <c r="B2" s="116"/>
      <c r="C2" s="116"/>
      <c r="D2" s="116"/>
      <c r="E2" s="116"/>
      <c r="F2" s="116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8.75" customHeight="1">
      <c r="A3" s="122" t="s">
        <v>136</v>
      </c>
      <c r="B3" s="96"/>
      <c r="C3" s="96"/>
      <c r="D3" s="96"/>
      <c r="E3" s="96"/>
      <c r="F3" s="104" t="s">
        <v>29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20.25" customHeight="1">
      <c r="A4" s="144" t="s">
        <v>56</v>
      </c>
      <c r="B4" s="142" t="s">
        <v>18</v>
      </c>
      <c r="C4" s="141" t="s">
        <v>47</v>
      </c>
      <c r="D4" s="141" t="s">
        <v>194</v>
      </c>
      <c r="E4" s="141"/>
      <c r="F4" s="141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8" customHeight="1">
      <c r="A5" s="145"/>
      <c r="B5" s="142"/>
      <c r="C5" s="143"/>
      <c r="D5" s="101" t="s">
        <v>10</v>
      </c>
      <c r="E5" s="101" t="s">
        <v>2</v>
      </c>
      <c r="F5" s="101" t="s">
        <v>32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s="102" customFormat="1" ht="20.25" customHeight="1">
      <c r="A6" s="83"/>
      <c r="B6" s="91"/>
      <c r="C6" s="119"/>
      <c r="D6" s="120"/>
      <c r="E6" s="121"/>
      <c r="F6" s="119"/>
    </row>
    <row r="7" spans="1:255" ht="20.25" customHeight="1">
      <c r="A7" s="92"/>
      <c r="B7" s="98"/>
      <c r="C7" s="92"/>
      <c r="D7" s="98"/>
      <c r="E7" s="102"/>
      <c r="F7" s="98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20.25" customHeight="1">
      <c r="A8" s="102"/>
      <c r="B8" s="92"/>
      <c r="C8" s="92"/>
      <c r="D8" s="92"/>
      <c r="E8" s="92"/>
      <c r="F8" s="9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20.25" customHeight="1">
      <c r="A9" s="102"/>
      <c r="B9" s="102"/>
      <c r="C9" s="92"/>
      <c r="D9" s="92"/>
      <c r="E9" s="92"/>
      <c r="F9" s="9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20.25" customHeight="1">
      <c r="A10" s="92"/>
      <c r="B10" s="92"/>
      <c r="C10" s="92"/>
      <c r="D10" s="92"/>
      <c r="E10" s="92"/>
      <c r="F10" s="9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20.25" customHeight="1">
      <c r="A11" s="92"/>
      <c r="B11" s="102"/>
      <c r="C11" s="92"/>
      <c r="D11" s="92"/>
      <c r="E11" s="92"/>
      <c r="F11" s="92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20.25" customHeight="1">
      <c r="A12" s="92"/>
      <c r="B12" s="92"/>
      <c r="C12" s="92"/>
      <c r="D12" s="92"/>
      <c r="E12" s="92"/>
      <c r="F12" s="9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20.25" customHeight="1">
      <c r="A13" s="92"/>
      <c r="B13" s="92"/>
      <c r="C13" s="92"/>
      <c r="D13" s="92"/>
      <c r="E13" s="92"/>
      <c r="F13" s="92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20.25" customHeight="1">
      <c r="A14" s="92"/>
      <c r="B14" s="92"/>
      <c r="C14" s="92"/>
      <c r="D14" s="92"/>
      <c r="E14" s="92"/>
      <c r="F14" s="92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20.25" customHeight="1">
      <c r="A15" s="92"/>
      <c r="B15" s="92"/>
      <c r="C15" s="92"/>
      <c r="D15" s="92"/>
      <c r="E15" s="92"/>
      <c r="F15" s="92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20.25" customHeight="1">
      <c r="A16" s="92"/>
      <c r="B16" s="92"/>
      <c r="C16" s="92"/>
      <c r="D16" s="92"/>
      <c r="E16" s="92"/>
      <c r="F16" s="92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20.25" customHeight="1">
      <c r="A17" s="92"/>
      <c r="B17" s="92"/>
      <c r="C17" s="92"/>
      <c r="D17" s="92"/>
      <c r="E17" s="92"/>
      <c r="F17" s="92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0.25" customHeight="1">
      <c r="A18" s="92"/>
      <c r="B18" s="92"/>
      <c r="C18" s="92"/>
      <c r="D18" s="92"/>
      <c r="E18" s="92"/>
      <c r="F18" s="9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39.75" customHeight="1">
      <c r="A19" s="92"/>
      <c r="B19" s="92"/>
      <c r="C19" s="92"/>
      <c r="D19" s="92"/>
      <c r="E19" s="92"/>
      <c r="F19" s="92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</sheetData>
  <sheetProtection formatCells="0" formatColumns="0" formatRows="0"/>
  <mergeCells count="4">
    <mergeCell ref="D4:F4"/>
    <mergeCell ref="B4:B5"/>
    <mergeCell ref="C4:C5"/>
    <mergeCell ref="A4:A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9"/>
  <sheetViews>
    <sheetView showGridLines="0" showZeros="0" workbookViewId="0"/>
  </sheetViews>
  <sheetFormatPr defaultColWidth="9.1640625" defaultRowHeight="14.25"/>
  <cols>
    <col min="1" max="1" width="14.33203125" style="53" customWidth="1"/>
    <col min="2" max="2" width="39.33203125" style="53" customWidth="1"/>
    <col min="3" max="3" width="20.1640625" style="53" customWidth="1"/>
    <col min="4" max="4" width="16.1640625" style="53" customWidth="1"/>
    <col min="5" max="5" width="19.6640625" style="53" customWidth="1"/>
    <col min="6" max="6" width="18.5" style="53" customWidth="1"/>
    <col min="7" max="255" width="9" style="53" customWidth="1"/>
  </cols>
  <sheetData>
    <row r="1" spans="1:6" ht="14.25" customHeight="1">
      <c r="A1" s="53" t="s">
        <v>92</v>
      </c>
    </row>
    <row r="2" spans="1:6" ht="25.5" customHeight="1">
      <c r="A2" s="32" t="s">
        <v>115</v>
      </c>
      <c r="B2" s="57"/>
      <c r="C2" s="57"/>
      <c r="D2" s="57"/>
      <c r="E2" s="57"/>
      <c r="F2" s="57"/>
    </row>
    <row r="3" spans="1:6" ht="18.75" customHeight="1">
      <c r="A3" s="122" t="s">
        <v>191</v>
      </c>
      <c r="B3" s="6"/>
      <c r="C3" s="6"/>
      <c r="D3" s="6"/>
      <c r="E3" s="6"/>
      <c r="F3" s="29" t="s">
        <v>114</v>
      </c>
    </row>
    <row r="4" spans="1:6" ht="20.25" customHeight="1">
      <c r="A4" s="144" t="s">
        <v>56</v>
      </c>
      <c r="B4" s="142" t="s">
        <v>18</v>
      </c>
      <c r="C4" s="141" t="s">
        <v>116</v>
      </c>
      <c r="D4" s="141" t="s">
        <v>117</v>
      </c>
      <c r="E4" s="141"/>
      <c r="F4" s="141"/>
    </row>
    <row r="5" spans="1:6" ht="18" customHeight="1">
      <c r="A5" s="145"/>
      <c r="B5" s="142"/>
      <c r="C5" s="143"/>
      <c r="D5" s="23" t="s">
        <v>10</v>
      </c>
      <c r="E5" s="23" t="s">
        <v>2</v>
      </c>
      <c r="F5" s="23" t="s">
        <v>32</v>
      </c>
    </row>
    <row r="6" spans="1:6" ht="20.25" customHeight="1">
      <c r="A6" s="59"/>
      <c r="B6" s="60"/>
      <c r="C6" s="58"/>
      <c r="D6" s="58"/>
      <c r="E6" s="58"/>
      <c r="F6" s="58"/>
    </row>
    <row r="7" spans="1:6" ht="20.25" customHeight="1">
      <c r="A7" s="61"/>
      <c r="B7" s="62"/>
      <c r="C7" s="61"/>
      <c r="D7" s="62"/>
      <c r="E7" s="63"/>
      <c r="F7" s="62"/>
    </row>
    <row r="8" spans="1:6" ht="20.25" customHeight="1">
      <c r="A8" s="63"/>
      <c r="B8" s="64"/>
      <c r="C8" s="64"/>
      <c r="D8" s="64"/>
      <c r="E8" s="64"/>
      <c r="F8" s="64"/>
    </row>
    <row r="9" spans="1:6" ht="20.25" customHeight="1">
      <c r="A9" s="63"/>
      <c r="B9" s="63"/>
      <c r="C9" s="64"/>
      <c r="D9" s="64"/>
      <c r="E9" s="64"/>
      <c r="F9" s="64"/>
    </row>
    <row r="10" spans="1:6" ht="20.25" customHeight="1">
      <c r="A10" s="64"/>
      <c r="B10" s="64"/>
      <c r="C10" s="64"/>
      <c r="D10" s="64"/>
      <c r="E10" s="64"/>
      <c r="F10" s="64"/>
    </row>
    <row r="11" spans="1:6" ht="20.25" customHeight="1">
      <c r="A11" s="64"/>
      <c r="B11" s="63"/>
      <c r="C11" s="64"/>
      <c r="D11" s="64"/>
      <c r="E11" s="64"/>
      <c r="F11" s="64"/>
    </row>
    <row r="12" spans="1:6" ht="20.25" customHeight="1">
      <c r="A12" s="64"/>
      <c r="B12" s="64"/>
      <c r="C12" s="64"/>
      <c r="D12" s="64"/>
      <c r="E12" s="64"/>
      <c r="F12" s="64"/>
    </row>
    <row r="13" spans="1:6" ht="20.25" customHeight="1">
      <c r="A13"/>
      <c r="B13"/>
      <c r="C13"/>
      <c r="D13"/>
      <c r="E13"/>
      <c r="F13"/>
    </row>
    <row r="14" spans="1:6" ht="20.25" customHeight="1">
      <c r="A14"/>
      <c r="B14"/>
      <c r="C14"/>
      <c r="D14"/>
      <c r="E14"/>
      <c r="F14"/>
    </row>
    <row r="15" spans="1:6" ht="20.25" customHeight="1">
      <c r="A15"/>
      <c r="B15"/>
      <c r="C15"/>
      <c r="D15"/>
      <c r="E15"/>
      <c r="F15"/>
    </row>
    <row r="16" spans="1:6" ht="20.25" customHeight="1">
      <c r="A16"/>
      <c r="B16"/>
      <c r="C16"/>
      <c r="D16"/>
      <c r="E16"/>
      <c r="F16"/>
    </row>
    <row r="17" spans="1:6" ht="20.25" customHeight="1">
      <c r="A17"/>
      <c r="B17"/>
      <c r="C17"/>
      <c r="D17"/>
      <c r="E17"/>
      <c r="F17"/>
    </row>
    <row r="18" spans="1:6" ht="20.25" customHeight="1">
      <c r="A18"/>
      <c r="B18"/>
      <c r="C18"/>
      <c r="D18"/>
      <c r="E18"/>
      <c r="F18"/>
    </row>
    <row r="19" spans="1:6" ht="39.75" customHeight="1">
      <c r="A19"/>
      <c r="B19"/>
      <c r="C19"/>
      <c r="D19"/>
      <c r="E19"/>
      <c r="F19"/>
    </row>
  </sheetData>
  <sheetProtection formatCells="0" formatColumns="0" formatRows="0"/>
  <mergeCells count="4">
    <mergeCell ref="D4:F4"/>
    <mergeCell ref="B4:B5"/>
    <mergeCell ref="C4:C5"/>
    <mergeCell ref="A4:A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41"/>
  <sheetViews>
    <sheetView showGridLines="0" showZeros="0" workbookViewId="0"/>
  </sheetViews>
  <sheetFormatPr defaultColWidth="5.1640625" defaultRowHeight="14.25"/>
  <cols>
    <col min="1" max="1" width="40.6640625" style="1" customWidth="1"/>
    <col min="2" max="2" width="23.1640625" style="1" customWidth="1"/>
    <col min="3" max="3" width="37.33203125" style="1" customWidth="1"/>
    <col min="4" max="4" width="20.1640625" style="1" customWidth="1"/>
    <col min="5" max="160" width="5" style="1" customWidth="1"/>
    <col min="161" max="16384" width="5.1640625" style="1"/>
  </cols>
  <sheetData>
    <row r="1" spans="1:252" ht="17.25" customHeight="1">
      <c r="A1" s="12" t="s">
        <v>93</v>
      </c>
    </row>
    <row r="2" spans="1:252" s="3" customFormat="1" ht="26.25" customHeight="1">
      <c r="A2" s="134" t="s">
        <v>122</v>
      </c>
      <c r="B2" s="134"/>
      <c r="C2" s="134"/>
      <c r="D2" s="13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3" customFormat="1" ht="18.95" customHeight="1">
      <c r="A3" s="95" t="s">
        <v>195</v>
      </c>
      <c r="B3" s="4"/>
      <c r="C3" s="2"/>
      <c r="D3" s="5" t="s">
        <v>29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" customFormat="1" ht="21" customHeight="1">
      <c r="A4" s="133" t="s">
        <v>50</v>
      </c>
      <c r="B4" s="133"/>
      <c r="C4" s="133" t="s">
        <v>5</v>
      </c>
      <c r="D4" s="13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" customFormat="1" ht="21" customHeight="1">
      <c r="A5" s="14" t="s">
        <v>20</v>
      </c>
      <c r="B5" s="42" t="s">
        <v>27</v>
      </c>
      <c r="C5" s="14" t="s">
        <v>20</v>
      </c>
      <c r="D5" s="14" t="s">
        <v>27</v>
      </c>
      <c r="E5" s="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79" customFormat="1" ht="21.75" customHeight="1">
      <c r="A6" s="123" t="s">
        <v>48</v>
      </c>
      <c r="B6" s="114">
        <v>17323</v>
      </c>
      <c r="C6" s="111" t="s">
        <v>69</v>
      </c>
      <c r="D6" s="124">
        <v>0</v>
      </c>
      <c r="E6" s="96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</row>
    <row r="7" spans="1:252" s="79" customFormat="1" ht="21.75" customHeight="1">
      <c r="A7" s="76" t="s">
        <v>33</v>
      </c>
      <c r="B7" s="125">
        <v>0</v>
      </c>
      <c r="C7" s="99" t="s">
        <v>70</v>
      </c>
      <c r="D7" s="124">
        <v>0</v>
      </c>
      <c r="E7" s="96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</row>
    <row r="8" spans="1:252" s="79" customFormat="1" ht="21.75" customHeight="1">
      <c r="A8" s="100" t="s">
        <v>130</v>
      </c>
      <c r="B8" s="118"/>
      <c r="C8" s="99" t="s">
        <v>71</v>
      </c>
      <c r="D8" s="124">
        <v>0</v>
      </c>
      <c r="E8" s="96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</row>
    <row r="9" spans="1:252" s="79" customFormat="1" ht="21.75" customHeight="1">
      <c r="A9" s="100" t="s">
        <v>131</v>
      </c>
      <c r="B9" s="114">
        <v>12931.6</v>
      </c>
      <c r="C9" s="111" t="s">
        <v>72</v>
      </c>
      <c r="D9" s="124">
        <v>0</v>
      </c>
      <c r="E9" s="96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</row>
    <row r="10" spans="1:252" s="79" customFormat="1" ht="21.75" customHeight="1">
      <c r="A10" s="107" t="s">
        <v>132</v>
      </c>
      <c r="B10" s="125">
        <v>403</v>
      </c>
      <c r="C10" s="99" t="s">
        <v>88</v>
      </c>
      <c r="D10" s="124">
        <v>25440.9</v>
      </c>
      <c r="E10" s="96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</row>
    <row r="11" spans="1:252" s="79" customFormat="1" ht="21.75" customHeight="1">
      <c r="A11" s="100" t="s">
        <v>36</v>
      </c>
      <c r="B11" s="114">
        <v>0</v>
      </c>
      <c r="C11" s="99" t="s">
        <v>73</v>
      </c>
      <c r="D11" s="124">
        <v>0</v>
      </c>
      <c r="E11" s="96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</row>
    <row r="12" spans="1:252" s="79" customFormat="1" ht="21.75" customHeight="1">
      <c r="A12" s="100" t="s">
        <v>35</v>
      </c>
      <c r="B12" s="114">
        <v>0</v>
      </c>
      <c r="C12" s="99" t="s">
        <v>74</v>
      </c>
      <c r="D12" s="124">
        <v>0</v>
      </c>
      <c r="E12" s="96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</row>
    <row r="13" spans="1:252" s="79" customFormat="1" ht="21.75" customHeight="1">
      <c r="A13" s="100" t="s">
        <v>53</v>
      </c>
      <c r="B13" s="118">
        <v>0</v>
      </c>
      <c r="C13" s="99" t="s">
        <v>75</v>
      </c>
      <c r="D13" s="124">
        <v>4361.8999999999996</v>
      </c>
      <c r="E13" s="96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</row>
    <row r="14" spans="1:252" s="79" customFormat="1" ht="21.75" customHeight="1">
      <c r="A14" s="100" t="s">
        <v>40</v>
      </c>
      <c r="B14" s="114">
        <v>0</v>
      </c>
      <c r="C14" s="111" t="s">
        <v>14</v>
      </c>
      <c r="D14" s="124">
        <v>0</v>
      </c>
      <c r="E14" s="96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</row>
    <row r="15" spans="1:252" s="79" customFormat="1" ht="21.75" customHeight="1">
      <c r="A15" s="112" t="s">
        <v>37</v>
      </c>
      <c r="B15" s="125">
        <v>403</v>
      </c>
      <c r="C15" s="99" t="s">
        <v>76</v>
      </c>
      <c r="D15" s="124">
        <v>822.5</v>
      </c>
      <c r="E15" s="96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</row>
    <row r="16" spans="1:252" s="79" customFormat="1" ht="21.75" customHeight="1">
      <c r="A16" s="100"/>
      <c r="B16" s="114"/>
      <c r="C16" s="99" t="s">
        <v>77</v>
      </c>
      <c r="D16" s="124">
        <v>0</v>
      </c>
      <c r="E16" s="96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</row>
    <row r="17" spans="1:252" s="79" customFormat="1" ht="21.75" customHeight="1">
      <c r="A17" s="40"/>
      <c r="B17" s="114"/>
      <c r="C17" s="99" t="s">
        <v>78</v>
      </c>
      <c r="D17" s="124">
        <v>0</v>
      </c>
      <c r="E17" s="96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</row>
    <row r="18" spans="1:252" s="79" customFormat="1" ht="21.75" customHeight="1">
      <c r="A18" s="103"/>
      <c r="B18" s="114"/>
      <c r="C18" s="99" t="s">
        <v>79</v>
      </c>
      <c r="D18" s="124">
        <v>0</v>
      </c>
      <c r="E18" s="96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</row>
    <row r="19" spans="1:252" s="79" customFormat="1" ht="21.75" customHeight="1">
      <c r="A19" s="103"/>
      <c r="B19" s="114"/>
      <c r="C19" s="99" t="s">
        <v>80</v>
      </c>
      <c r="D19" s="124">
        <v>0</v>
      </c>
      <c r="E19" s="96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</row>
    <row r="20" spans="1:252" s="79" customFormat="1" ht="21.75" customHeight="1">
      <c r="A20" s="103"/>
      <c r="B20" s="114"/>
      <c r="C20" s="105" t="s">
        <v>81</v>
      </c>
      <c r="D20" s="124">
        <v>0</v>
      </c>
      <c r="E20" s="96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</row>
    <row r="21" spans="1:252" s="79" customFormat="1" ht="21.75" customHeight="1">
      <c r="A21" s="40"/>
      <c r="B21" s="114"/>
      <c r="C21" s="105" t="s">
        <v>82</v>
      </c>
      <c r="D21" s="124">
        <v>0</v>
      </c>
      <c r="E21" s="96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</row>
    <row r="22" spans="1:252" s="79" customFormat="1" ht="21.75" customHeight="1">
      <c r="A22" s="40"/>
      <c r="B22" s="114"/>
      <c r="C22" s="105" t="s">
        <v>83</v>
      </c>
      <c r="D22" s="124">
        <v>0</v>
      </c>
      <c r="E22" s="96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</row>
    <row r="23" spans="1:252" s="79" customFormat="1" ht="21.75" customHeight="1">
      <c r="A23" s="100"/>
      <c r="B23" s="115"/>
      <c r="C23" s="105" t="s">
        <v>84</v>
      </c>
      <c r="D23" s="124">
        <v>0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</row>
    <row r="24" spans="1:252" s="79" customFormat="1" ht="21.75" customHeight="1">
      <c r="A24" s="100"/>
      <c r="B24" s="115"/>
      <c r="C24" s="105" t="s">
        <v>85</v>
      </c>
      <c r="D24" s="124">
        <v>0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</row>
    <row r="25" spans="1:252" s="79" customFormat="1" ht="21.75" customHeight="1">
      <c r="A25" s="100"/>
      <c r="B25" s="115"/>
      <c r="C25" s="105" t="s">
        <v>45</v>
      </c>
      <c r="D25" s="124">
        <v>32.299999999999997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</row>
    <row r="26" spans="1:252" s="96" customFormat="1" ht="21.75" customHeight="1">
      <c r="A26" s="81"/>
      <c r="B26" s="114"/>
      <c r="C26" s="105" t="s">
        <v>86</v>
      </c>
      <c r="D26" s="124">
        <v>0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</row>
    <row r="27" spans="1:252" s="96" customFormat="1" ht="21.75" customHeight="1">
      <c r="A27" s="81"/>
      <c r="B27" s="114"/>
      <c r="C27" s="106" t="s">
        <v>87</v>
      </c>
      <c r="D27" s="124">
        <v>0</v>
      </c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</row>
    <row r="28" spans="1:252" s="96" customFormat="1" ht="21.75" customHeight="1">
      <c r="A28" s="81"/>
      <c r="B28" s="114"/>
      <c r="C28" s="105" t="s">
        <v>43</v>
      </c>
      <c r="D28" s="124">
        <v>0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</row>
    <row r="29" spans="1:252" s="82" customFormat="1" ht="21.75" customHeight="1">
      <c r="A29" s="40"/>
      <c r="B29" s="115"/>
      <c r="C29" s="105" t="s">
        <v>64</v>
      </c>
      <c r="D29" s="124">
        <v>0</v>
      </c>
      <c r="E29" s="17"/>
    </row>
    <row r="30" spans="1:252" s="82" customFormat="1" ht="21.75" customHeight="1">
      <c r="A30" s="40"/>
      <c r="B30" s="115"/>
      <c r="C30" s="106" t="s">
        <v>65</v>
      </c>
      <c r="D30" s="124">
        <v>0</v>
      </c>
      <c r="E30" s="17"/>
    </row>
    <row r="31" spans="1:252" s="17" customFormat="1" ht="21.75" customHeight="1">
      <c r="A31" s="40"/>
      <c r="B31" s="115"/>
      <c r="C31" s="105" t="s">
        <v>66</v>
      </c>
      <c r="D31" s="124">
        <v>0</v>
      </c>
    </row>
    <row r="32" spans="1:252" s="17" customFormat="1" ht="21.75" customHeight="1">
      <c r="A32" s="40"/>
      <c r="B32" s="115"/>
      <c r="C32" s="105" t="s">
        <v>67</v>
      </c>
      <c r="D32" s="124">
        <v>0</v>
      </c>
    </row>
    <row r="33" spans="1:8" s="17" customFormat="1" ht="21.75" customHeight="1">
      <c r="A33" s="40"/>
      <c r="B33" s="115"/>
      <c r="C33" s="105" t="s">
        <v>68</v>
      </c>
      <c r="D33" s="124">
        <v>0</v>
      </c>
    </row>
    <row r="34" spans="1:8" ht="21.75" customHeight="1">
      <c r="A34" s="19"/>
      <c r="B34" s="50"/>
      <c r="C34" s="19"/>
      <c r="D34" s="54"/>
    </row>
    <row r="35" spans="1:8" ht="21.75" customHeight="1">
      <c r="A35" s="19"/>
      <c r="B35" s="51"/>
      <c r="C35" s="19"/>
      <c r="D35" s="54"/>
    </row>
    <row r="36" spans="1:8" ht="21.75" customHeight="1">
      <c r="A36" s="39" t="s">
        <v>9</v>
      </c>
      <c r="B36" s="55">
        <f>B6+B7+B8+B9+B10</f>
        <v>30657.599999999999</v>
      </c>
      <c r="C36" s="41" t="s">
        <v>7</v>
      </c>
      <c r="D36" s="55">
        <f>SUM(D6:D33)</f>
        <v>30657.600000000002</v>
      </c>
      <c r="E36" s="17"/>
      <c r="F36" s="17"/>
      <c r="G36" s="17"/>
    </row>
    <row r="37" spans="1:8" ht="21.75" customHeight="1">
      <c r="A37" s="19"/>
      <c r="B37" s="52"/>
      <c r="D37" s="54"/>
      <c r="E37" s="17"/>
      <c r="F37" s="17"/>
      <c r="G37" s="17"/>
    </row>
    <row r="38" spans="1:8" s="17" customFormat="1" ht="21.75" customHeight="1">
      <c r="A38" s="107" t="s">
        <v>31</v>
      </c>
      <c r="B38" s="114">
        <v>0</v>
      </c>
      <c r="C38" s="110" t="s">
        <v>39</v>
      </c>
      <c r="D38" s="126">
        <f>B41-D36</f>
        <v>0</v>
      </c>
    </row>
    <row r="39" spans="1:8" ht="21.75" customHeight="1">
      <c r="A39" s="40"/>
      <c r="B39" s="56"/>
      <c r="C39" s="28"/>
      <c r="D39" s="54"/>
      <c r="E39" s="17"/>
      <c r="F39" s="17"/>
      <c r="G39" s="17"/>
      <c r="H39" s="17"/>
    </row>
    <row r="40" spans="1:8" ht="21.75" customHeight="1">
      <c r="A40" s="40"/>
      <c r="B40" s="56"/>
      <c r="C40" s="28"/>
      <c r="D40" s="54"/>
      <c r="E40" s="17"/>
      <c r="F40" s="17"/>
      <c r="G40" s="17"/>
      <c r="H40" s="17"/>
    </row>
    <row r="41" spans="1:8" ht="21.75" customHeight="1">
      <c r="A41" s="38" t="s">
        <v>3</v>
      </c>
      <c r="B41" s="55">
        <f>B36+B38</f>
        <v>30657.599999999999</v>
      </c>
      <c r="C41" s="22" t="s">
        <v>0</v>
      </c>
      <c r="D41" s="55">
        <f>B41</f>
        <v>30657.599999999999</v>
      </c>
      <c r="E41" s="17"/>
    </row>
  </sheetData>
  <sheetProtection formatCells="0" formatColumns="0" formatRows="0"/>
  <mergeCells count="3">
    <mergeCell ref="A4:B4"/>
    <mergeCell ref="C4:D4"/>
    <mergeCell ref="A2:D2"/>
  </mergeCells>
  <phoneticPr fontId="3" type="noConversion"/>
  <printOptions horizontalCentered="1"/>
  <pageMargins left="0.15748031496062992" right="0.15748031496062992" top="0.55118110236220474" bottom="0.55118110236220474" header="0.27559055118110237" footer="0.23622047244094491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T21"/>
  <sheetViews>
    <sheetView showGridLines="0" showZeros="0" workbookViewId="0"/>
  </sheetViews>
  <sheetFormatPr defaultColWidth="9" defaultRowHeight="14.25"/>
  <cols>
    <col min="1" max="1" width="17.5" style="1" customWidth="1"/>
    <col min="2" max="2" width="40.1640625" style="1" customWidth="1"/>
    <col min="3" max="3" width="19.1640625" style="1" customWidth="1"/>
    <col min="4" max="4" width="12.83203125" style="1" customWidth="1"/>
    <col min="5" max="5" width="15.5" style="1" customWidth="1"/>
    <col min="6" max="6" width="12.83203125" style="1" customWidth="1"/>
    <col min="7" max="7" width="12.33203125" style="1" customWidth="1"/>
    <col min="8" max="14" width="12.83203125" style="1" customWidth="1"/>
    <col min="15" max="202" width="9" customWidth="1"/>
    <col min="203" max="16384" width="9" style="1"/>
  </cols>
  <sheetData>
    <row r="1" spans="1:202" ht="14.25" customHeight="1">
      <c r="A1" s="12" t="s">
        <v>94</v>
      </c>
    </row>
    <row r="2" spans="1:202" ht="25.5" customHeight="1">
      <c r="A2" s="32" t="s">
        <v>113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02" ht="20.25" customHeight="1">
      <c r="A3" s="109" t="s">
        <v>191</v>
      </c>
      <c r="B3" s="33"/>
      <c r="C3" s="7"/>
      <c r="D3" s="7"/>
      <c r="E3" s="7"/>
      <c r="F3" s="7"/>
      <c r="G3" s="7"/>
      <c r="H3" s="7"/>
      <c r="I3" s="7"/>
      <c r="J3" s="7"/>
      <c r="K3" s="7"/>
      <c r="L3" s="7"/>
      <c r="M3" s="148" t="s">
        <v>29</v>
      </c>
      <c r="N3" s="148"/>
    </row>
    <row r="4" spans="1:202" ht="19.5" customHeight="1">
      <c r="A4" s="146" t="s">
        <v>19</v>
      </c>
      <c r="B4" s="146"/>
      <c r="C4" s="141" t="s">
        <v>10</v>
      </c>
      <c r="D4" s="141" t="s">
        <v>133</v>
      </c>
      <c r="E4" s="141" t="s">
        <v>49</v>
      </c>
      <c r="F4" s="147" t="s">
        <v>47</v>
      </c>
      <c r="G4" s="149" t="s">
        <v>134</v>
      </c>
      <c r="H4" s="141" t="s">
        <v>15</v>
      </c>
      <c r="I4" s="137" t="s">
        <v>34</v>
      </c>
      <c r="J4" s="137"/>
      <c r="K4" s="137"/>
      <c r="L4" s="137"/>
      <c r="M4" s="137"/>
      <c r="N4" s="137"/>
    </row>
    <row r="5" spans="1:202" ht="30.75" customHeight="1">
      <c r="A5" s="34" t="s">
        <v>56</v>
      </c>
      <c r="B5" s="34" t="s">
        <v>18</v>
      </c>
      <c r="C5" s="141"/>
      <c r="D5" s="141"/>
      <c r="E5" s="141"/>
      <c r="F5" s="147"/>
      <c r="G5" s="150"/>
      <c r="H5" s="141"/>
      <c r="I5" s="15" t="s">
        <v>30</v>
      </c>
      <c r="J5" s="15" t="s">
        <v>52</v>
      </c>
      <c r="K5" s="15" t="s">
        <v>51</v>
      </c>
      <c r="L5" s="37" t="s">
        <v>4</v>
      </c>
      <c r="M5" s="37" t="s">
        <v>11</v>
      </c>
      <c r="N5" s="15" t="s">
        <v>16</v>
      </c>
    </row>
    <row r="6" spans="1:202" s="17" customFormat="1">
      <c r="A6" s="128"/>
      <c r="B6" s="128" t="s">
        <v>10</v>
      </c>
      <c r="C6" s="117">
        <v>30657.599999999999</v>
      </c>
      <c r="D6" s="117">
        <v>0</v>
      </c>
      <c r="E6" s="117">
        <v>17323</v>
      </c>
      <c r="F6" s="117">
        <v>0</v>
      </c>
      <c r="G6" s="129"/>
      <c r="H6" s="117">
        <v>12931.6</v>
      </c>
      <c r="I6" s="117">
        <v>403</v>
      </c>
      <c r="J6" s="117">
        <v>0</v>
      </c>
      <c r="K6" s="117">
        <v>0</v>
      </c>
      <c r="L6" s="117">
        <v>0</v>
      </c>
      <c r="M6" s="117">
        <v>0</v>
      </c>
      <c r="N6" s="117">
        <v>0</v>
      </c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</row>
    <row r="7" spans="1:202">
      <c r="A7" s="128">
        <v>205</v>
      </c>
      <c r="B7" s="128" t="s">
        <v>137</v>
      </c>
      <c r="C7" s="117">
        <v>25440.9</v>
      </c>
      <c r="D7" s="117">
        <v>0</v>
      </c>
      <c r="E7" s="117">
        <v>12916.2</v>
      </c>
      <c r="F7" s="117">
        <v>0</v>
      </c>
      <c r="G7" s="129"/>
      <c r="H7" s="117">
        <v>12121.7</v>
      </c>
      <c r="I7" s="117">
        <v>403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</row>
    <row r="8" spans="1:202">
      <c r="A8" s="128">
        <v>20502</v>
      </c>
      <c r="B8" s="128" t="s">
        <v>138</v>
      </c>
      <c r="C8" s="117">
        <v>25440.9</v>
      </c>
      <c r="D8" s="117">
        <v>0</v>
      </c>
      <c r="E8" s="117">
        <v>12916.2</v>
      </c>
      <c r="F8" s="117">
        <v>0</v>
      </c>
      <c r="G8" s="129"/>
      <c r="H8" s="117">
        <v>12121.7</v>
      </c>
      <c r="I8" s="117">
        <v>403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</row>
    <row r="9" spans="1:202">
      <c r="A9" s="128">
        <v>2050205</v>
      </c>
      <c r="B9" s="128" t="s">
        <v>139</v>
      </c>
      <c r="C9" s="117">
        <v>25440.9</v>
      </c>
      <c r="D9" s="117">
        <v>0</v>
      </c>
      <c r="E9" s="117">
        <v>12916.2</v>
      </c>
      <c r="F9" s="117">
        <v>0</v>
      </c>
      <c r="G9" s="129"/>
      <c r="H9" s="117">
        <v>12121.7</v>
      </c>
      <c r="I9" s="117">
        <v>403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</row>
    <row r="10" spans="1:202">
      <c r="A10" s="128">
        <v>208</v>
      </c>
      <c r="B10" s="128" t="s">
        <v>140</v>
      </c>
      <c r="C10" s="117">
        <v>4361.8999999999996</v>
      </c>
      <c r="D10" s="117">
        <v>0</v>
      </c>
      <c r="E10" s="117">
        <v>3630.2</v>
      </c>
      <c r="F10" s="117">
        <v>0</v>
      </c>
      <c r="G10" s="129"/>
      <c r="H10" s="117">
        <v>731.7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</row>
    <row r="11" spans="1:202">
      <c r="A11" s="128">
        <v>20805</v>
      </c>
      <c r="B11" s="128" t="s">
        <v>141</v>
      </c>
      <c r="C11" s="117">
        <v>4361.8999999999996</v>
      </c>
      <c r="D11" s="117">
        <v>0</v>
      </c>
      <c r="E11" s="117">
        <v>3630.2</v>
      </c>
      <c r="F11" s="117">
        <v>0</v>
      </c>
      <c r="G11" s="129"/>
      <c r="H11" s="117">
        <v>731.7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</row>
    <row r="12" spans="1:202">
      <c r="A12" s="128">
        <v>2080502</v>
      </c>
      <c r="B12" s="128" t="s">
        <v>142</v>
      </c>
      <c r="C12" s="117">
        <v>4257.1000000000004</v>
      </c>
      <c r="D12" s="117">
        <v>0</v>
      </c>
      <c r="E12" s="117">
        <v>3525.4</v>
      </c>
      <c r="F12" s="117">
        <v>0</v>
      </c>
      <c r="G12" s="129"/>
      <c r="H12" s="117">
        <v>731.7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</row>
    <row r="13" spans="1:202" ht="27">
      <c r="A13" s="128">
        <v>2080506</v>
      </c>
      <c r="B13" s="128" t="s">
        <v>143</v>
      </c>
      <c r="C13" s="117">
        <v>104.8</v>
      </c>
      <c r="D13" s="117">
        <v>0</v>
      </c>
      <c r="E13" s="117">
        <v>104.8</v>
      </c>
      <c r="F13" s="117">
        <v>0</v>
      </c>
      <c r="G13" s="129"/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</row>
    <row r="14" spans="1:202">
      <c r="A14" s="128">
        <v>210</v>
      </c>
      <c r="B14" s="128" t="s">
        <v>144</v>
      </c>
      <c r="C14" s="117">
        <v>822.5</v>
      </c>
      <c r="D14" s="117">
        <v>0</v>
      </c>
      <c r="E14" s="117">
        <v>744.3</v>
      </c>
      <c r="F14" s="117">
        <v>0</v>
      </c>
      <c r="G14" s="129"/>
      <c r="H14" s="117">
        <v>78.2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</row>
    <row r="15" spans="1:202">
      <c r="A15" s="128">
        <v>21002</v>
      </c>
      <c r="B15" s="128" t="s">
        <v>145</v>
      </c>
      <c r="C15" s="117">
        <v>682.5</v>
      </c>
      <c r="D15" s="117">
        <v>0</v>
      </c>
      <c r="E15" s="117">
        <v>682.5</v>
      </c>
      <c r="F15" s="117">
        <v>0</v>
      </c>
      <c r="G15" s="129"/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</row>
    <row r="16" spans="1:202">
      <c r="A16" s="128">
        <v>2100201</v>
      </c>
      <c r="B16" s="128" t="s">
        <v>146</v>
      </c>
      <c r="C16" s="117">
        <v>682.5</v>
      </c>
      <c r="D16" s="117">
        <v>0</v>
      </c>
      <c r="E16" s="117">
        <v>682.5</v>
      </c>
      <c r="F16" s="117">
        <v>0</v>
      </c>
      <c r="G16" s="129"/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</row>
    <row r="17" spans="1:14">
      <c r="A17" s="128">
        <v>21011</v>
      </c>
      <c r="B17" s="128" t="s">
        <v>147</v>
      </c>
      <c r="C17" s="117">
        <v>140</v>
      </c>
      <c r="D17" s="117">
        <v>0</v>
      </c>
      <c r="E17" s="117">
        <v>61.8</v>
      </c>
      <c r="F17" s="117">
        <v>0</v>
      </c>
      <c r="G17" s="129"/>
      <c r="H17" s="117">
        <v>78.2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</row>
    <row r="18" spans="1:14">
      <c r="A18" s="128">
        <v>2101102</v>
      </c>
      <c r="B18" s="128" t="s">
        <v>148</v>
      </c>
      <c r="C18" s="117">
        <v>140</v>
      </c>
      <c r="D18" s="117">
        <v>0</v>
      </c>
      <c r="E18" s="117">
        <v>61.8</v>
      </c>
      <c r="F18" s="117">
        <v>0</v>
      </c>
      <c r="G18" s="129"/>
      <c r="H18" s="117">
        <v>78.2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</row>
    <row r="19" spans="1:14">
      <c r="A19" s="128">
        <v>221</v>
      </c>
      <c r="B19" s="128" t="s">
        <v>149</v>
      </c>
      <c r="C19" s="117">
        <v>32.299999999999997</v>
      </c>
      <c r="D19" s="117">
        <v>0</v>
      </c>
      <c r="E19" s="117">
        <v>32.299999999999997</v>
      </c>
      <c r="F19" s="117">
        <v>0</v>
      </c>
      <c r="G19" s="129"/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</row>
    <row r="20" spans="1:14">
      <c r="A20" s="128">
        <v>22102</v>
      </c>
      <c r="B20" s="128" t="s">
        <v>150</v>
      </c>
      <c r="C20" s="117">
        <v>32.299999999999997</v>
      </c>
      <c r="D20" s="117">
        <v>0</v>
      </c>
      <c r="E20" s="117">
        <v>32.299999999999997</v>
      </c>
      <c r="F20" s="117">
        <v>0</v>
      </c>
      <c r="G20" s="129"/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</row>
    <row r="21" spans="1:14">
      <c r="A21" s="128">
        <v>2210202</v>
      </c>
      <c r="B21" s="128" t="s">
        <v>151</v>
      </c>
      <c r="C21" s="117">
        <v>32.299999999999997</v>
      </c>
      <c r="D21" s="117">
        <v>0</v>
      </c>
      <c r="E21" s="117">
        <v>32.299999999999997</v>
      </c>
      <c r="F21" s="117">
        <v>0</v>
      </c>
      <c r="G21" s="129"/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</row>
  </sheetData>
  <sheetProtection formatCells="0" formatColumns="0" formatRows="0"/>
  <mergeCells count="9">
    <mergeCell ref="C4:C5"/>
    <mergeCell ref="A4:B4"/>
    <mergeCell ref="F4:F5"/>
    <mergeCell ref="M3:N3"/>
    <mergeCell ref="I4:N4"/>
    <mergeCell ref="H4:H5"/>
    <mergeCell ref="E4:E5"/>
    <mergeCell ref="D4:D5"/>
    <mergeCell ref="G4:G5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showGridLines="0" showZeros="0" workbookViewId="0"/>
  </sheetViews>
  <sheetFormatPr defaultColWidth="9" defaultRowHeight="14.25"/>
  <cols>
    <col min="1" max="1" width="21.83203125" style="1" customWidth="1"/>
    <col min="2" max="2" width="44" style="1" customWidth="1"/>
    <col min="3" max="3" width="18.33203125" style="1" customWidth="1"/>
    <col min="4" max="5" width="17.1640625" style="1" customWidth="1"/>
    <col min="6" max="16384" width="9" style="1"/>
  </cols>
  <sheetData>
    <row r="1" spans="1:5" ht="17.25" customHeight="1">
      <c r="A1" s="12" t="s">
        <v>118</v>
      </c>
    </row>
    <row r="2" spans="1:5" ht="21" customHeight="1">
      <c r="A2" s="134" t="s">
        <v>123</v>
      </c>
      <c r="B2" s="134"/>
      <c r="C2" s="134"/>
      <c r="D2" s="134"/>
      <c r="E2" s="134"/>
    </row>
    <row r="3" spans="1:5" ht="16.5" customHeight="1">
      <c r="A3" s="97" t="s">
        <v>191</v>
      </c>
      <c r="B3" s="8"/>
      <c r="C3" s="8"/>
      <c r="D3" s="8"/>
      <c r="E3" s="9" t="s">
        <v>29</v>
      </c>
    </row>
    <row r="4" spans="1:5" ht="27" customHeight="1">
      <c r="A4" s="146" t="s">
        <v>19</v>
      </c>
      <c r="B4" s="146"/>
      <c r="C4" s="136" t="s">
        <v>10</v>
      </c>
      <c r="D4" s="136" t="s">
        <v>2</v>
      </c>
      <c r="E4" s="136" t="s">
        <v>32</v>
      </c>
    </row>
    <row r="5" spans="1:5" ht="27" customHeight="1">
      <c r="A5" s="34" t="s">
        <v>56</v>
      </c>
      <c r="B5" s="34" t="s">
        <v>18</v>
      </c>
      <c r="C5" s="136"/>
      <c r="D5" s="136"/>
      <c r="E5" s="136"/>
    </row>
    <row r="6" spans="1:5" s="17" customFormat="1">
      <c r="A6" s="128"/>
      <c r="B6" s="128" t="s">
        <v>10</v>
      </c>
      <c r="C6" s="127">
        <v>30657.599999999999</v>
      </c>
      <c r="D6" s="127">
        <v>21682.9</v>
      </c>
      <c r="E6" s="127">
        <v>8974.7000000000007</v>
      </c>
    </row>
    <row r="7" spans="1:5">
      <c r="A7" s="128">
        <v>205</v>
      </c>
      <c r="B7" s="128" t="s">
        <v>137</v>
      </c>
      <c r="C7" s="127">
        <v>25440.9</v>
      </c>
      <c r="D7" s="127">
        <v>17148.7</v>
      </c>
      <c r="E7" s="127">
        <v>8292.2000000000007</v>
      </c>
    </row>
    <row r="8" spans="1:5">
      <c r="A8" s="128">
        <v>20502</v>
      </c>
      <c r="B8" s="128" t="s">
        <v>138</v>
      </c>
      <c r="C8" s="127">
        <v>25440.9</v>
      </c>
      <c r="D8" s="127">
        <v>17148.7</v>
      </c>
      <c r="E8" s="127">
        <v>8292.2000000000007</v>
      </c>
    </row>
    <row r="9" spans="1:5">
      <c r="A9" s="128">
        <v>2050205</v>
      </c>
      <c r="B9" s="128" t="s">
        <v>139</v>
      </c>
      <c r="C9" s="127">
        <v>25440.9</v>
      </c>
      <c r="D9" s="127">
        <v>17148.7</v>
      </c>
      <c r="E9" s="127">
        <v>8292.2000000000007</v>
      </c>
    </row>
    <row r="10" spans="1:5">
      <c r="A10" s="128">
        <v>208</v>
      </c>
      <c r="B10" s="128" t="s">
        <v>140</v>
      </c>
      <c r="C10" s="127">
        <v>4361.8999999999996</v>
      </c>
      <c r="D10" s="127">
        <v>4361.8999999999996</v>
      </c>
      <c r="E10" s="127">
        <v>0</v>
      </c>
    </row>
    <row r="11" spans="1:5">
      <c r="A11" s="128">
        <v>20805</v>
      </c>
      <c r="B11" s="128" t="s">
        <v>141</v>
      </c>
      <c r="C11" s="127">
        <v>4361.8999999999996</v>
      </c>
      <c r="D11" s="127">
        <v>4361.8999999999996</v>
      </c>
      <c r="E11" s="127">
        <v>0</v>
      </c>
    </row>
    <row r="12" spans="1:5">
      <c r="A12" s="128">
        <v>2080502</v>
      </c>
      <c r="B12" s="128" t="s">
        <v>142</v>
      </c>
      <c r="C12" s="127">
        <v>4257.1000000000004</v>
      </c>
      <c r="D12" s="127">
        <v>4257.1000000000004</v>
      </c>
      <c r="E12" s="127">
        <v>0</v>
      </c>
    </row>
    <row r="13" spans="1:5">
      <c r="A13" s="128">
        <v>2080506</v>
      </c>
      <c r="B13" s="128" t="s">
        <v>143</v>
      </c>
      <c r="C13" s="127">
        <v>104.8</v>
      </c>
      <c r="D13" s="127">
        <v>104.8</v>
      </c>
      <c r="E13" s="127">
        <v>0</v>
      </c>
    </row>
    <row r="14" spans="1:5">
      <c r="A14" s="128">
        <v>210</v>
      </c>
      <c r="B14" s="128" t="s">
        <v>144</v>
      </c>
      <c r="C14" s="127">
        <v>822.5</v>
      </c>
      <c r="D14" s="127">
        <v>140</v>
      </c>
      <c r="E14" s="127">
        <v>682.5</v>
      </c>
    </row>
    <row r="15" spans="1:5">
      <c r="A15" s="128">
        <v>21002</v>
      </c>
      <c r="B15" s="128" t="s">
        <v>145</v>
      </c>
      <c r="C15" s="127">
        <v>682.5</v>
      </c>
      <c r="D15" s="127">
        <v>0</v>
      </c>
      <c r="E15" s="127">
        <v>682.5</v>
      </c>
    </row>
    <row r="16" spans="1:5">
      <c r="A16" s="128">
        <v>2100201</v>
      </c>
      <c r="B16" s="128" t="s">
        <v>146</v>
      </c>
      <c r="C16" s="127">
        <v>682.5</v>
      </c>
      <c r="D16" s="127">
        <v>0</v>
      </c>
      <c r="E16" s="127">
        <v>682.5</v>
      </c>
    </row>
    <row r="17" spans="1:5">
      <c r="A17" s="128">
        <v>21011</v>
      </c>
      <c r="B17" s="128" t="s">
        <v>147</v>
      </c>
      <c r="C17" s="127">
        <v>140</v>
      </c>
      <c r="D17" s="127">
        <v>140</v>
      </c>
      <c r="E17" s="127">
        <v>0</v>
      </c>
    </row>
    <row r="18" spans="1:5">
      <c r="A18" s="128">
        <v>2101102</v>
      </c>
      <c r="B18" s="128" t="s">
        <v>148</v>
      </c>
      <c r="C18" s="127">
        <v>140</v>
      </c>
      <c r="D18" s="127">
        <v>140</v>
      </c>
      <c r="E18" s="127">
        <v>0</v>
      </c>
    </row>
    <row r="19" spans="1:5">
      <c r="A19" s="128">
        <v>221</v>
      </c>
      <c r="B19" s="128" t="s">
        <v>149</v>
      </c>
      <c r="C19" s="127">
        <v>32.299999999999997</v>
      </c>
      <c r="D19" s="127">
        <v>32.299999999999997</v>
      </c>
      <c r="E19" s="127">
        <v>0</v>
      </c>
    </row>
    <row r="20" spans="1:5">
      <c r="A20" s="128">
        <v>22102</v>
      </c>
      <c r="B20" s="128" t="s">
        <v>150</v>
      </c>
      <c r="C20" s="127">
        <v>32.299999999999997</v>
      </c>
      <c r="D20" s="127">
        <v>32.299999999999997</v>
      </c>
      <c r="E20" s="127">
        <v>0</v>
      </c>
    </row>
    <row r="21" spans="1:5">
      <c r="A21" s="128">
        <v>2210202</v>
      </c>
      <c r="B21" s="128" t="s">
        <v>151</v>
      </c>
      <c r="C21" s="127">
        <v>32.299999999999997</v>
      </c>
      <c r="D21" s="127">
        <v>32.299999999999997</v>
      </c>
      <c r="E21" s="127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3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/>
  </sheetViews>
  <sheetFormatPr defaultColWidth="9" defaultRowHeight="14.25"/>
  <cols>
    <col min="1" max="1" width="44.6640625" style="1" customWidth="1"/>
    <col min="2" max="2" width="44" style="1" customWidth="1"/>
    <col min="3" max="16384" width="9" style="1"/>
  </cols>
  <sheetData>
    <row r="1" spans="1:2" ht="17.25" customHeight="1">
      <c r="A1" s="25"/>
    </row>
    <row r="2" spans="1:2" ht="25.5" customHeight="1">
      <c r="A2" s="151" t="s">
        <v>124</v>
      </c>
      <c r="B2" s="151"/>
    </row>
    <row r="3" spans="1:2" ht="24" customHeight="1">
      <c r="A3" s="97" t="s">
        <v>196</v>
      </c>
      <c r="B3" s="9" t="s">
        <v>29</v>
      </c>
    </row>
    <row r="4" spans="1:2" ht="45" customHeight="1">
      <c r="A4" s="43" t="s">
        <v>20</v>
      </c>
      <c r="B4" s="36" t="s">
        <v>27</v>
      </c>
    </row>
    <row r="5" spans="1:2" s="17" customFormat="1" ht="34.5" customHeight="1">
      <c r="A5" s="113" t="s">
        <v>10</v>
      </c>
      <c r="B5" s="130">
        <v>34</v>
      </c>
    </row>
    <row r="6" spans="1:2" s="17" customFormat="1" ht="34.5" customHeight="1">
      <c r="A6" s="77" t="s">
        <v>38</v>
      </c>
      <c r="B6" s="131">
        <v>0</v>
      </c>
    </row>
    <row r="7" spans="1:2" s="17" customFormat="1" ht="34.5" customHeight="1">
      <c r="A7" s="77" t="s">
        <v>28</v>
      </c>
      <c r="B7" s="132">
        <v>20</v>
      </c>
    </row>
    <row r="8" spans="1:2" s="17" customFormat="1" ht="34.5" customHeight="1">
      <c r="A8" s="77" t="s">
        <v>13</v>
      </c>
      <c r="B8" s="132">
        <v>14</v>
      </c>
    </row>
    <row r="9" spans="1:2" s="17" customFormat="1" ht="34.5" customHeight="1">
      <c r="A9" s="77" t="s">
        <v>8</v>
      </c>
      <c r="B9" s="132">
        <v>14</v>
      </c>
    </row>
    <row r="10" spans="1:2" s="17" customFormat="1" ht="34.5" customHeight="1">
      <c r="A10" s="77" t="s">
        <v>26</v>
      </c>
      <c r="B10" s="130">
        <v>0</v>
      </c>
    </row>
    <row r="11" spans="1:2" ht="15">
      <c r="A11" s="11"/>
    </row>
  </sheetData>
  <sheetProtection formatCells="0" formatColumns="0" formatRows="0"/>
  <mergeCells count="1">
    <mergeCell ref="A2:B2"/>
  </mergeCells>
  <phoneticPr fontId="3" type="noConversion"/>
  <printOptions horizontalCentered="1"/>
  <pageMargins left="0.39370078740157483" right="0.39370078740157483" top="0.78740157480314965" bottom="0.74803149606299213" header="0.51181102362204722" footer="0.4330708661417322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18</vt:i4>
      </vt:variant>
    </vt:vector>
  </HeadingPairs>
  <TitlesOfParts>
    <vt:vector size="27" baseType="lpstr">
      <vt:lpstr>表一、财政拨款收支总表</vt:lpstr>
      <vt:lpstr>表二、一般公共预算支出预算表</vt:lpstr>
      <vt:lpstr>表三、一般公共预算基本支出表</vt:lpstr>
      <vt:lpstr>表四、政府性基金预算支出预算表 </vt:lpstr>
      <vt:lpstr>表五、国有资本经营预算支出预算表</vt:lpstr>
      <vt:lpstr>表六、收支预算总表</vt:lpstr>
      <vt:lpstr>表七、收入预算总表</vt:lpstr>
      <vt:lpstr>表八、支出预算总表</vt:lpstr>
      <vt:lpstr>表九、三公经费预算情况表</vt:lpstr>
      <vt:lpstr>表八、支出预算总表!Print_Area</vt:lpstr>
      <vt:lpstr>表二、一般公共预算支出预算表!Print_Area</vt:lpstr>
      <vt:lpstr>表九、三公经费预算情况表!Print_Area</vt:lpstr>
      <vt:lpstr>表六、收支预算总表!Print_Area</vt:lpstr>
      <vt:lpstr>表七、收入预算总表!Print_Area</vt:lpstr>
      <vt:lpstr>表三、一般公共预算基本支出表!Print_Area</vt:lpstr>
      <vt:lpstr>'表四、政府性基金预算支出预算表 '!Print_Area</vt:lpstr>
      <vt:lpstr>表五、国有资本经营预算支出预算表!Print_Area</vt:lpstr>
      <vt:lpstr>表一、财政拨款收支总表!Print_Area</vt:lpstr>
      <vt:lpstr>表八、支出预算总表!Print_Titles</vt:lpstr>
      <vt:lpstr>表二、一般公共预算支出预算表!Print_Titles</vt:lpstr>
      <vt:lpstr>表九、三公经费预算情况表!Print_Titles</vt:lpstr>
      <vt:lpstr>表六、收支预算总表!Print_Titles</vt:lpstr>
      <vt:lpstr>表七、收入预算总表!Print_Titles</vt:lpstr>
      <vt:lpstr>表三、一般公共预算基本支出表!Print_Titles</vt:lpstr>
      <vt:lpstr>'表四、政府性基金预算支出预算表 '!Print_Titles</vt:lpstr>
      <vt:lpstr>表五、国有资本经营预算支出预算表!Print_Titles</vt:lpstr>
      <vt:lpstr>表一、财政拨款收支总表!Print_Titles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2018-02-08T07:47:38Z</cp:lastPrinted>
  <dcterms:created xsi:type="dcterms:W3CDTF">2016-07-18T07:10:29Z</dcterms:created>
  <dcterms:modified xsi:type="dcterms:W3CDTF">2018-05-28T07:48:07Z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2297728</vt:i4>
  </property>
</Properties>
</file>